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66925"/>
  <mc:AlternateContent xmlns:mc="http://schemas.openxmlformats.org/markup-compatibility/2006">
    <mc:Choice Requires="x15">
      <x15ac:absPath xmlns:x15ac="http://schemas.microsoft.com/office/spreadsheetml/2010/11/ac" url="G:\Mój dysk\KONKURSY\Konkurs_Wilanow_Szkola\01_REGULAMIN_KONKURSU\Zal_Projketowe_7a_do_7j\Zalacznik_nr_7b\"/>
    </mc:Choice>
  </mc:AlternateContent>
  <xr:revisionPtr revIDLastSave="0" documentId="13_ncr:1_{60F264C4-5556-4D14-ABC5-84131B4279D7}" xr6:coauthVersionLast="47" xr6:coauthVersionMax="47" xr10:uidLastSave="{00000000-0000-0000-0000-000000000000}"/>
  <bookViews>
    <workbookView xWindow="4174" yWindow="300" windowWidth="21866" windowHeight="18900" xr2:uid="{00000000-000D-0000-FFFF-FFFF00000000}"/>
  </bookViews>
  <sheets>
    <sheet name="Proponowane pomieszczenia"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5" i="2" l="1"/>
  <c r="D207" i="2"/>
  <c r="D200" i="2"/>
  <c r="D191" i="2"/>
  <c r="D139" i="2"/>
  <c r="D179" i="2"/>
  <c r="D168" i="2"/>
  <c r="D159" i="2"/>
  <c r="D149" i="2"/>
  <c r="D160" i="2" s="1"/>
  <c r="D113" i="2"/>
  <c r="D97" i="2"/>
  <c r="D92" i="2"/>
  <c r="D84" i="2"/>
  <c r="D76" i="2"/>
  <c r="D12" i="2"/>
  <c r="D72" i="2"/>
  <c r="D216" i="2" l="1"/>
  <c r="D192" i="2"/>
  <c r="D49" i="2"/>
  <c r="D22" i="2"/>
  <c r="D37" i="2"/>
  <c r="D140" i="2" l="1"/>
  <c r="D217" i="2" s="1"/>
</calcChain>
</file>

<file path=xl/sharedStrings.xml><?xml version="1.0" encoding="utf-8"?>
<sst xmlns="http://schemas.openxmlformats.org/spreadsheetml/2006/main" count="480" uniqueCount="411">
  <si>
    <t>Serwerownia</t>
  </si>
  <si>
    <t>Wentylatornie</t>
  </si>
  <si>
    <t>Rozdzielnie</t>
  </si>
  <si>
    <t>Przyłącze wody</t>
  </si>
  <si>
    <t>Węzeł cieplny</t>
  </si>
  <si>
    <t>Inne pomieszczenia techniczne niezbędne zgodnie z zaproponowaną koncepcją do prawidłowego funkcjonowania budynku</t>
  </si>
  <si>
    <t>Sugerowana powierzchnia netto 
(m2)</t>
  </si>
  <si>
    <t>POMIESZCZENIE / PRZESTRZEŃ</t>
  </si>
  <si>
    <t>Pokój administracji</t>
  </si>
  <si>
    <t>Załącznik nr 7b2 do Regulaminu Konkursu</t>
  </si>
  <si>
    <t>VIII. POMIESZCZENIA TECHNICZNE</t>
  </si>
  <si>
    <t>IX. KOMUNIKACJA</t>
  </si>
  <si>
    <t>KONKURS REALIZACYJNY, DWUETAPOWY NA KONCEPCJĘ ARCHITEKTONICZNĄ SZKOŁY PODSTAWOWEJ Z ZAPLECZEM SPORTOWYM I NIEZBĘDNĄ INFRASTRUKTURĄ PRZY UL. ŁOKCIOWEJ W DZIELNICY WILANÓW M.ST. WARSZAWY</t>
  </si>
  <si>
    <t>Sala lekcyjna nr 1 dla oddziałów specjalnych</t>
  </si>
  <si>
    <t>Sala lekcyjna nr 2 dla oddziałów specjalnych</t>
  </si>
  <si>
    <t>Sala lekcyjna nr 3 dla oddziałów specjalnych</t>
  </si>
  <si>
    <t>Sala lekcyjna nr 4 dla oddziałów specjalnych</t>
  </si>
  <si>
    <t>Sala lekcyjna nr 1 dla klas I-III</t>
  </si>
  <si>
    <t>2.1</t>
  </si>
  <si>
    <t>2.2</t>
  </si>
  <si>
    <t>2.3</t>
  </si>
  <si>
    <t>2.4</t>
  </si>
  <si>
    <t>2.5</t>
  </si>
  <si>
    <t>2.6</t>
  </si>
  <si>
    <t>1.1</t>
  </si>
  <si>
    <t>1.2</t>
  </si>
  <si>
    <t>1.3</t>
  </si>
  <si>
    <t>1.5</t>
  </si>
  <si>
    <t>Sala lekcyjna nr 2 dla klas I-III</t>
  </si>
  <si>
    <t>Sala lekcyjna nr 3 dla klas I-III</t>
  </si>
  <si>
    <t>Sala lekcyjna nr 4 dla klas I-III</t>
  </si>
  <si>
    <t>Sala lekcyjna nr 5 dla klas I-III</t>
  </si>
  <si>
    <t>Sala lekcyjna nr 6 dla klas I-III</t>
  </si>
  <si>
    <t>Sala lekcyjna nr 7 dla klas I-III</t>
  </si>
  <si>
    <t>Sala lekcyjna nr 8 dla klas I-III</t>
  </si>
  <si>
    <t>Sala lekcyjna nr 9 dla klas I-III</t>
  </si>
  <si>
    <t>3.1</t>
  </si>
  <si>
    <t>3.2</t>
  </si>
  <si>
    <t>3.3</t>
  </si>
  <si>
    <t>3.4</t>
  </si>
  <si>
    <t>3.5</t>
  </si>
  <si>
    <t>3.6</t>
  </si>
  <si>
    <t>3.7</t>
  </si>
  <si>
    <t>3.8</t>
  </si>
  <si>
    <t>3.9</t>
  </si>
  <si>
    <t>3.10</t>
  </si>
  <si>
    <t>3.11</t>
  </si>
  <si>
    <t>3.12</t>
  </si>
  <si>
    <t>Sala lekcyjna nr 1 dla klas IV-VIII</t>
  </si>
  <si>
    <t>Sala lekcyjna nr 2 dla klas IV-VIII</t>
  </si>
  <si>
    <t>Sala lekcyjna nr 3 dla klas IV-VIII</t>
  </si>
  <si>
    <t>Sala lekcyjna nr 4 dla klas IV-VIII</t>
  </si>
  <si>
    <t>Sala lekcyjna nr 5 dla klas IV-VIII</t>
  </si>
  <si>
    <t>Sala lekcyjna nr 6 dla klas IV-VIII</t>
  </si>
  <si>
    <t>do decyzji Uczestnika</t>
  </si>
  <si>
    <t>4. Strefa nauczania dla dzieci uczęszczających do oddziałów ogólnodostępnych klas IV-VIII wraz z programem uzupełniającym tej strefy</t>
  </si>
  <si>
    <t>4.1</t>
  </si>
  <si>
    <t>4.2</t>
  </si>
  <si>
    <t>4.3</t>
  </si>
  <si>
    <t>4.4</t>
  </si>
  <si>
    <t>4.5</t>
  </si>
  <si>
    <t>4.6</t>
  </si>
  <si>
    <t>4.7</t>
  </si>
  <si>
    <t>4.8</t>
  </si>
  <si>
    <t>4.9</t>
  </si>
  <si>
    <t>Pracownia nr 1 fizyki/chemii</t>
  </si>
  <si>
    <t>Pracownia nr 2 biologii</t>
  </si>
  <si>
    <t>Pracownia nr 3 historyczno-geograficzna</t>
  </si>
  <si>
    <t>Zaplecze pracowani nr 3</t>
  </si>
  <si>
    <t>Zaplecze pracowani nr 2</t>
  </si>
  <si>
    <t>Zaplecze pracowani nr 1</t>
  </si>
  <si>
    <t>Pracownia nr 4 techniki/plastyki</t>
  </si>
  <si>
    <t>Zaplecze pracowani nr 4</t>
  </si>
  <si>
    <t>Pracownia nr 5 muzyczna</t>
  </si>
  <si>
    <t>Zaplecze pracowani nr 5</t>
  </si>
  <si>
    <t>Pracownia nr 6 komputerowa</t>
  </si>
  <si>
    <t>Zaplecze pracowani nr 6</t>
  </si>
  <si>
    <t>Pracowania na 26 stanowisk</t>
  </si>
  <si>
    <t>Pracownia nr 7 komputerowa</t>
  </si>
  <si>
    <t>Zaplecze pracowani nr 7</t>
  </si>
  <si>
    <t>Zaplecze pracowani nr 8 i 9</t>
  </si>
  <si>
    <t>Możliwość połączenia 2 sal</t>
  </si>
  <si>
    <t>2 zlewy, 2 kuchenki elektryczne z piekarnikiem</t>
  </si>
  <si>
    <t>Sala wygłuszona akustycznie</t>
  </si>
  <si>
    <t>Zaplecze sal do pracy w grupach</t>
  </si>
  <si>
    <t>1. Strefa wejściowa holu głównego wraz z programem uzupełniającym tej strefy</t>
  </si>
  <si>
    <t>2. Strefa nauczania dla dzieci uczęszczających do oddziałów specjalnych wraz z programem uzupełniającym tej strefy</t>
  </si>
  <si>
    <t>3. Strefa nauczania dla dzieci uczęszczających do ogólnodostępnych klas I-III wraz z programem uzupełniającym tej strefy</t>
  </si>
  <si>
    <t>5.1</t>
  </si>
  <si>
    <t>5.2</t>
  </si>
  <si>
    <t>5.3</t>
  </si>
  <si>
    <t>5.4</t>
  </si>
  <si>
    <t>5.5</t>
  </si>
  <si>
    <t>5.6</t>
  </si>
  <si>
    <t>5.7</t>
  </si>
  <si>
    <t>5.8</t>
  </si>
  <si>
    <t>5.9</t>
  </si>
  <si>
    <t>5.10</t>
  </si>
  <si>
    <t>5.11</t>
  </si>
  <si>
    <t>5.12</t>
  </si>
  <si>
    <t>5.13</t>
  </si>
  <si>
    <t>5.14</t>
  </si>
  <si>
    <t>5.15</t>
  </si>
  <si>
    <t>5.16</t>
  </si>
  <si>
    <t>5.17</t>
  </si>
  <si>
    <t>5.18</t>
  </si>
  <si>
    <t>5.19</t>
  </si>
  <si>
    <t>5.20</t>
  </si>
  <si>
    <t>Hol główny</t>
  </si>
  <si>
    <t>Wiatrołap</t>
  </si>
  <si>
    <t>Portiernia z zapleczem</t>
  </si>
  <si>
    <t xml:space="preserve">Sklepik szkolny </t>
  </si>
  <si>
    <t>Biblioteka z czytelnią multimedialną i zapleczem</t>
  </si>
  <si>
    <t>6. Strefa biblioteki z czytelnią multimedialną wraz z programem uzupełniającym tej strefy</t>
  </si>
  <si>
    <t>6.1</t>
  </si>
  <si>
    <t>Możliwie dobra komunikacja ze strefą wejścia.</t>
  </si>
  <si>
    <t>7.1</t>
  </si>
  <si>
    <t>7.2</t>
  </si>
  <si>
    <t>7. Strefy świetlic i rekreacji</t>
  </si>
  <si>
    <t>7.3</t>
  </si>
  <si>
    <t>Świetlica nr 1</t>
  </si>
  <si>
    <t>Świetlica nr 2</t>
  </si>
  <si>
    <t>Zaplecze świetlicy nr 1</t>
  </si>
  <si>
    <t>Zaplecze świetlicy nr 2</t>
  </si>
  <si>
    <t>Strefy rekreacji ogólnego przeznaczenia</t>
  </si>
  <si>
    <t>Miejsca rekreacji dedykowane użytkownikom danej strefy</t>
  </si>
  <si>
    <t>W przestrzeni wspólnej zapewnione powinny być zróżnicowane miejsca do aktywnej i statycznej formy rekreacji dostosowane dla większych i mniejszych grup uczniów.
W przestrzeni wspólnej należy zaprojektować kameralne miejsca i kąciki wypoczynku oraz wnęki świetlicowe. Jednostajne odcinki korytarza nie powinny być dłuższe niż 15m. Należy uwzględnić tworzenie w obszarze korytarzy szkolnych: przestrzeni służących na relaks i rekreację w postaci enklaw z siedziskami, wyróżnionych kolorystycznie i strukturalnie. Korytarze z oknami, znajdujące się w strefie nauki powinny być wyposażone w siedziska przyokienne.
Główny nurt komunikacyjny nie powinien naruszać miejsc/stref relaksu ucznia.</t>
  </si>
  <si>
    <t>Przestrzenie do rekreacji powinny stanowić strefę odrębną od części szkoły przeznaczonej dla dzieci starszych. Należy uwzględnić tworzenie w obszarach   i szkolnych: przestrzeni służących na relaks i rekreację w postaci enklaw z siedziskami, wyróżnionych kolorystycznie i strukturalnie.</t>
  </si>
  <si>
    <t>8.1</t>
  </si>
  <si>
    <t>8.2</t>
  </si>
  <si>
    <t>8.3</t>
  </si>
  <si>
    <t>8.4</t>
  </si>
  <si>
    <t>8.5</t>
  </si>
  <si>
    <t xml:space="preserve">Pokój dyrektora </t>
  </si>
  <si>
    <t>Pokój z-cy dyrektora</t>
  </si>
  <si>
    <t>Pomieszczenie socjalne dla pracowników</t>
  </si>
  <si>
    <t>Pokój administracji - kierownik gospodarczy</t>
  </si>
  <si>
    <t>Pokój administracji - kadrowa</t>
  </si>
  <si>
    <t xml:space="preserve">Pokój nauczycielski dla ok. 50 osób </t>
  </si>
  <si>
    <t>Pokój rozmów z rodzicami</t>
  </si>
  <si>
    <t>Archiwum</t>
  </si>
  <si>
    <t>Magazyn</t>
  </si>
  <si>
    <t xml:space="preserve"> </t>
  </si>
  <si>
    <t>Szatnie dla uczniów oddziału specjalnego</t>
  </si>
  <si>
    <t>Szatnie dla uczniów klas I-III</t>
  </si>
  <si>
    <t>Szatnie dla uczniów klas IV-VIII</t>
  </si>
  <si>
    <t>9.1</t>
  </si>
  <si>
    <t>9.2</t>
  </si>
  <si>
    <t>zlokalizowany w sąsiedztwie stołówki</t>
  </si>
  <si>
    <t>Jadalnia</t>
  </si>
  <si>
    <t xml:space="preserve">Jedna duża ewentualnie dwie mniejsze </t>
  </si>
  <si>
    <t>10.1</t>
  </si>
  <si>
    <t>10.2</t>
  </si>
  <si>
    <t>10.3</t>
  </si>
  <si>
    <t>10.4</t>
  </si>
  <si>
    <t>Sala widowiskowo-teatralna z widownią na ok. 150 osób</t>
  </si>
  <si>
    <t>Kuchnia z zapleczem</t>
  </si>
  <si>
    <t>Pokój administracji (kuchnia)</t>
  </si>
  <si>
    <t>Zaplecze socjalne dla pracowników kuchni</t>
  </si>
  <si>
    <t xml:space="preserve">Lokalizacja na parterze z możliwością bezpośrednich dostaw i odbioru odpadków. </t>
  </si>
  <si>
    <t>Pracowania na 17 stanowisk</t>
  </si>
  <si>
    <t>Gabinet profilaktycznej opieki zdrowotnej - pielęgniarka szkolna</t>
  </si>
  <si>
    <t>Zaplecze sali widowiskowo-teatralnej z magazynem</t>
  </si>
  <si>
    <t>Wyposażenie w system audiowizualny złożony z systemu nagłośnieniowego wraz z mikrofonami bezprzewodowymi, projektora multimedialnego i rozwijalnego ekranu projekcyjnego;
Sala w pełni wygłuszona.
Możliwośc rejestracji wydarzeń</t>
  </si>
  <si>
    <t>Sala doświadczeń świata</t>
  </si>
  <si>
    <t>11.1</t>
  </si>
  <si>
    <t>11.2</t>
  </si>
  <si>
    <t>Sala integracji sensorycznej</t>
  </si>
  <si>
    <t>11.3</t>
  </si>
  <si>
    <t>11.4</t>
  </si>
  <si>
    <t>11.5</t>
  </si>
  <si>
    <t>11.6</t>
  </si>
  <si>
    <t>11.7</t>
  </si>
  <si>
    <t>11.8</t>
  </si>
  <si>
    <t>11.9</t>
  </si>
  <si>
    <t>11.10</t>
  </si>
  <si>
    <t>11.11</t>
  </si>
  <si>
    <t>11.12</t>
  </si>
  <si>
    <t>11.13</t>
  </si>
  <si>
    <t>11.14</t>
  </si>
  <si>
    <t>11.15</t>
  </si>
  <si>
    <t>11.16</t>
  </si>
  <si>
    <t>11.17</t>
  </si>
  <si>
    <t>11.18</t>
  </si>
  <si>
    <t>Sala do terapii indywidualnnej nr 1</t>
  </si>
  <si>
    <t>Sala do terapii indywidualnnej nr 2</t>
  </si>
  <si>
    <t>Sala do terapii indywidualnnej nr 3</t>
  </si>
  <si>
    <t>Sala do terapii indywidualnnej nr 4</t>
  </si>
  <si>
    <t>Sala do terapii indywidualnnej nr 5</t>
  </si>
  <si>
    <t>Sala do terapii indywidualnnej nr 6</t>
  </si>
  <si>
    <t>Pokój pracy psychologa</t>
  </si>
  <si>
    <t>Pokój pracy pedagoga</t>
  </si>
  <si>
    <t>Pokój pracy pedagoga specjalnego</t>
  </si>
  <si>
    <t>Pokój pracy terapeuty</t>
  </si>
  <si>
    <t>Pokój pracy logopedy</t>
  </si>
  <si>
    <t>I. SZKOŁA PODSTAWOWA</t>
  </si>
  <si>
    <t>II. STREFA SPORTU I REKREACJI</t>
  </si>
  <si>
    <t>12.1</t>
  </si>
  <si>
    <t>12.2</t>
  </si>
  <si>
    <t>12.3</t>
  </si>
  <si>
    <t>12.4</t>
  </si>
  <si>
    <t>12.5</t>
  </si>
  <si>
    <t>12. Hala sportowa wraz z programem uzupełniającym tej strefy</t>
  </si>
  <si>
    <t xml:space="preserve">Hala sportowa  III sektorowa </t>
  </si>
  <si>
    <t>Magazyn sportowy</t>
  </si>
  <si>
    <t xml:space="preserve">Przebieralnie/szatnie </t>
  </si>
  <si>
    <t xml:space="preserve">Pokój trenerów </t>
  </si>
  <si>
    <t>Pokój z możliwością wygodnego umeblowania w szafę odzieżową, stół z krzesłami, sofę oraz miejscem na biurko komputerowe, do pokoju powinna przylegać łazienka z prysznicem i wc</t>
  </si>
  <si>
    <t>Duży magazyn o powierzchni min. 50m2, możliwy podział na 3 pomieszczenia, wtym jedno ok. 20 m2</t>
  </si>
  <si>
    <t>13. Strefa sal gimnastycznych wraz z programem uzupełniającym tej strefy</t>
  </si>
  <si>
    <t>13.1</t>
  </si>
  <si>
    <t>13.2</t>
  </si>
  <si>
    <t>13.3</t>
  </si>
  <si>
    <t>13.4</t>
  </si>
  <si>
    <t>13.5</t>
  </si>
  <si>
    <t>13.6</t>
  </si>
  <si>
    <t>13.7</t>
  </si>
  <si>
    <t>Sala gimnastyczna - dzieci młodsze</t>
  </si>
  <si>
    <t xml:space="preserve">Szatnia sali gimnastycznej </t>
  </si>
  <si>
    <t>Magazyn sali gimnastycznej</t>
  </si>
  <si>
    <t>Sala gimnastyczna - dzieci starsze</t>
  </si>
  <si>
    <t>Pokój trenerów</t>
  </si>
  <si>
    <t>Przebieralnia, natryski, toalety</t>
  </si>
  <si>
    <t>Salę należy lokalizować w bezpośrenim sąsiedztwie strefy dla klas I-III i oddzałów specjalnych;
Sala o chrakterze ruchowo-rekreacyjnym;
Należy przewidzieć możliwość zaciemnienia.
Jedna ze ścian w sali powinna umożliwiać montaż luster na potrzeby zajęć muzyczno-ruchowych; Zwraca się uwagę, że zajęcia muzyczno-ruchowe, zajęcia usprawniające czy rehabilitacyjne wymagają pomieszczenia kameralnego, z odpowiednią powierzchnią i nagłośnieniem.</t>
  </si>
  <si>
    <t>Należy funkcjonalnie połączyć strefę Sali gimnastycznej ze szkołą oraz holem Hali sportowej tak, aby można było oddzielnie zamknąć wejście do szkoły od strony Sali gimnastycznej i w ten sposób udostępniać salę gimnastyczną poza godzinami otwarcia szoły.</t>
  </si>
  <si>
    <t>Salę należy lokalizować o ile to możliwe w bezpośrenim sąsiedztwie strefy dla klas IV-VIII;
Sala o chrakterze ruchowo-rekreacyjnym;
Należy przewidzieć możliwość zaciemnienia.
Jedna ze ścian w sali powinna umożliwiać montaż luster na potrzeby zajęć muzyczno-ruchowych; Zwraca się uwagę, że zajęcia muzyczno-ruchowe, zajęcia usprawniające czy rehabilitacyjne wymagają pomieszczenia kameralnego, z odpowiednią powierzchnią i nagłośnieniem.</t>
  </si>
  <si>
    <t>Można łączyć jako jeden magazyn dla dwu sal gimnastycznych o ile loklalizacja magazynu pozwoli na obsługę dwu sal.</t>
  </si>
  <si>
    <t>III. MŁODZIEŻOWY DOM KULTURY NR 8</t>
  </si>
  <si>
    <t>Pomieszczenie ksero</t>
  </si>
  <si>
    <t xml:space="preserve"> Można lokalizaować jako więcej pomieszczeń mniejszych</t>
  </si>
  <si>
    <t>Magazyn/Magazyny podręczne</t>
  </si>
  <si>
    <t>Sekretariat z małym zapleczem socjalnym</t>
  </si>
  <si>
    <t>Sala spotkań</t>
  </si>
  <si>
    <t xml:space="preserve">Możliwość korzystania również przez pracowników Poradni psychologiczno-pedagogicznej </t>
  </si>
  <si>
    <t>Sala spotkań dedykowana dla rady nauczycieli; możliwość organizacji spotkań dla min. 60 osób.</t>
  </si>
  <si>
    <t>Pomieszczenie socjalne dla pracowników (nauczyciele, obsługa administracyjna, techniczna i porządkowa)</t>
  </si>
  <si>
    <t>Z umywalką</t>
  </si>
  <si>
    <t>Blisko wejścia</t>
  </si>
  <si>
    <t>Lokalizacja przy pokoju nauczycielskim lub jako aneks tego pokoju w strefie z komputerami.</t>
  </si>
  <si>
    <t>Należy przewidzieć 4 stanowiska komputerowe z drukarkami;
Ewentualnie można zaplanować dwa mniejsze pokoje osobne dla nauczycieli klas I-III i oddziałów specjalnych oraz IV-VIII</t>
  </si>
  <si>
    <t>Pomieszczenia gospodarczo-porządkowe</t>
  </si>
  <si>
    <t>Rozłożone równomiernie pomieszczenia gospodarczo-porządkowe umożliwiające obsługę całego kompleksu.</t>
  </si>
  <si>
    <t>8. Strefa żywienia wraz z programem uzupełniającym tej strefy</t>
  </si>
  <si>
    <t>9. strefa sali widowiskowo-teatralnej wraz z programem uzupełniającym tej strefy</t>
  </si>
  <si>
    <t>10. Strefa terapeutyczna wraz z programem uzupełniającym tej strefy</t>
  </si>
  <si>
    <t>10.5</t>
  </si>
  <si>
    <t>10.6</t>
  </si>
  <si>
    <t>10.7</t>
  </si>
  <si>
    <t>10.8</t>
  </si>
  <si>
    <t>10.9</t>
  </si>
  <si>
    <t>10.10</t>
  </si>
  <si>
    <t>10.11</t>
  </si>
  <si>
    <t>10.12</t>
  </si>
  <si>
    <t>10.13</t>
  </si>
  <si>
    <t xml:space="preserve">11. Strefa administracyjna oraz funkcje uzupełniające </t>
  </si>
  <si>
    <t>11.19</t>
  </si>
  <si>
    <t>11.20</t>
  </si>
  <si>
    <t>14. Strefa wejściowa wraz z programem uzupełniającym tej strefy</t>
  </si>
  <si>
    <t>14.1</t>
  </si>
  <si>
    <t>14.2</t>
  </si>
  <si>
    <t>14.3</t>
  </si>
  <si>
    <t>14.4</t>
  </si>
  <si>
    <t>2.7</t>
  </si>
  <si>
    <t>Zaplecza klas</t>
  </si>
  <si>
    <t>Toalety ogólnodostępne w tym dla osób z niepełnosprawnościami.</t>
  </si>
  <si>
    <t>Pracownia dydatktyczna nr 1</t>
  </si>
  <si>
    <t>Sala z możliwością podziału na mniejsze</t>
  </si>
  <si>
    <t>Pracownia dydatktyczna nr 2</t>
  </si>
  <si>
    <t>Pracownia dydatktyczna nr 3</t>
  </si>
  <si>
    <t>Pracownia dydatktyczna nr 4</t>
  </si>
  <si>
    <t>Zaplecze pracowni nr 1</t>
  </si>
  <si>
    <t>Zaplecze pracowni nr 2</t>
  </si>
  <si>
    <t>Zaplecze pracowni nr 3</t>
  </si>
  <si>
    <t>Zaplecze pracowni nr 4</t>
  </si>
  <si>
    <t>15. Strefa pracowni dydaktycznych wraz z programem uzupełniającym tej strefy</t>
  </si>
  <si>
    <t>15.1</t>
  </si>
  <si>
    <t>15.2</t>
  </si>
  <si>
    <t>15.3</t>
  </si>
  <si>
    <t>15.4</t>
  </si>
  <si>
    <t>15.5</t>
  </si>
  <si>
    <t>15.6</t>
  </si>
  <si>
    <t>15.7</t>
  </si>
  <si>
    <t>15.8</t>
  </si>
  <si>
    <t>Pokój instruktorów/nauczycieli</t>
  </si>
  <si>
    <t>Pokój administracji nr 1 (kierownik gospodarczy)</t>
  </si>
  <si>
    <t>Pokój administracji nr 2 (kadrowa)</t>
  </si>
  <si>
    <t>Pokój dedykowany ok. 30 użytkownikom.
Należy przewidzieć 2 stanowiska komputerowe z drukarkami i kserokopiarką.</t>
  </si>
  <si>
    <t>Recepcja z zapleczem</t>
  </si>
  <si>
    <t>Sekretariat z małym aneksem socjalnym</t>
  </si>
  <si>
    <t>IV. PORADNIA PSYCHOLOGICZNO-PEDAGOGICZNA</t>
  </si>
  <si>
    <t xml:space="preserve">16. Strefa administracji  oraz funkcje uzupełniające </t>
  </si>
  <si>
    <t>16.1</t>
  </si>
  <si>
    <t>16.2</t>
  </si>
  <si>
    <t>16.3</t>
  </si>
  <si>
    <t>16.4</t>
  </si>
  <si>
    <t>16.5</t>
  </si>
  <si>
    <t>16.6</t>
  </si>
  <si>
    <t>16.7</t>
  </si>
  <si>
    <t>16.8</t>
  </si>
  <si>
    <t>16.9</t>
  </si>
  <si>
    <t>17. Strefa wejściowa wraz z programem uzupełniającym tej strefy</t>
  </si>
  <si>
    <t>17.1</t>
  </si>
  <si>
    <t>17.2</t>
  </si>
  <si>
    <t>17.3</t>
  </si>
  <si>
    <t>17.4</t>
  </si>
  <si>
    <t>18.1</t>
  </si>
  <si>
    <t>18.2</t>
  </si>
  <si>
    <t>18. Strefa gabinetów</t>
  </si>
  <si>
    <t>18.3</t>
  </si>
  <si>
    <t>18.4</t>
  </si>
  <si>
    <t>Gabinet nr 1</t>
  </si>
  <si>
    <t>Gabinet nr 2</t>
  </si>
  <si>
    <t>Gabinet nr 3</t>
  </si>
  <si>
    <t>Gabinet nr 4</t>
  </si>
  <si>
    <t>Rozłożone równomiernie pomieszczenia gospodarczo-porządkowe umożliwiające obsługę strefy Poradni o ile obsługi tej nie zapewnią pomieszczenia lokalizowane w strefach Szkoły</t>
  </si>
  <si>
    <t>Rozłożone równomiernie pomieszczenia gospodarczo-porządkowe umożliwiające obsługę strefy MDK o ile obsługi tej nie zapewnią pomieszczenia lokalizowane w strefach Szkoły</t>
  </si>
  <si>
    <t>Magazyn/magazyny</t>
  </si>
  <si>
    <r>
      <rPr>
        <b/>
        <u/>
        <sz val="14"/>
        <color theme="1"/>
        <rFont val="Calibri"/>
        <family val="2"/>
        <charset val="238"/>
        <scheme val="minor"/>
      </rPr>
      <t>Tabela programowa</t>
    </r>
    <r>
      <rPr>
        <b/>
        <sz val="14"/>
        <color theme="1"/>
        <rFont val="Calibri"/>
        <family val="2"/>
        <charset val="238"/>
        <scheme val="minor"/>
      </rPr>
      <t xml:space="preserve">
Wykaz przestrzeni i pomieszczeń</t>
    </r>
  </si>
  <si>
    <t xml:space="preserve">19. Strefa administracji  oraz funkcje uzupełniające </t>
  </si>
  <si>
    <t>19.1</t>
  </si>
  <si>
    <t>19.2</t>
  </si>
  <si>
    <t>19.3</t>
  </si>
  <si>
    <t>19.4</t>
  </si>
  <si>
    <t>19.5</t>
  </si>
  <si>
    <r>
      <t xml:space="preserve">Pomieszczenia techniczne podano w niniejszej tabeli jako przykłądowe, nezbędne funkcje.
</t>
    </r>
    <r>
      <rPr>
        <u/>
        <sz val="11"/>
        <color theme="1"/>
        <rFont val="Calibri"/>
        <family val="2"/>
        <charset val="238"/>
        <scheme val="minor"/>
      </rPr>
      <t>Ostateczne powierzchnie, ilości i rodzaje pomieszczeń technicznych i technologicznych do decyzji Uzcestnika konkursu w zalezności od przyjetych rozwiązań.</t>
    </r>
    <r>
      <rPr>
        <sz val="11"/>
        <color theme="1"/>
        <rFont val="Calibri"/>
        <family val="2"/>
        <charset val="238"/>
        <scheme val="minor"/>
      </rPr>
      <t xml:space="preserve">
</t>
    </r>
  </si>
  <si>
    <t xml:space="preserve">UWAGA:
Nie wiliczać w tym miejscu powierzchni komunikacyjnej holów wejściowych i innych powierzchni komunikacyjnych wymienonych w tabeli programowej </t>
  </si>
  <si>
    <t>Dostęp do pomieszczenia także z zewnątrz z pochylnią na wprowadzenie sprzętu i innych gabarytów.</t>
  </si>
  <si>
    <t>11.24</t>
  </si>
  <si>
    <t>11.25</t>
  </si>
  <si>
    <t>11.26</t>
  </si>
  <si>
    <t>Toalety dla uczniów na każdej kondygnacji z podziałem na płeć w tym dla osób z niepełnosprawnością</t>
  </si>
  <si>
    <t>Pomieszczenie służbowe dla obsługi technicznej (konserwatorzy budynku, osoby sprzątające, stała obsługa techniczna)</t>
  </si>
  <si>
    <t>Pomieszczenie socjalne dla pracowników obsługi technicznej (konserwatorzy budynku, osoby sprzątające, stała obsługa techniczna)</t>
  </si>
  <si>
    <t>Możliwość podgrzewania posiłków (aneks kuchenny ze zlewem):
Możliwośc wypoczynku indywidualnego jak i integracji.
Wyposażenie w strefę sanitarną damską, męską i niepełnosprawnych (prysznic, umywalka, toalety) oraz szatnię i przebieralnię. Wejście do toalet także z korytarza.</t>
  </si>
  <si>
    <t>Toalety ogólnodostępne z podziałem na płeć w tym dla osób z niepełnosprawnością + miejsce dla rodzica  z dzieckiem.</t>
  </si>
  <si>
    <t>Możliwość podgrzewania posiłków (aneks kuchenny ze zlewem):
Możliwośc wypoczynku indywidualnego jak i integracji.
Wyposażenie w strefę sanitarną damską, męską i niepełnosprawnych (prysznic, umywalka, toalety) oraz szatnię i przebieralnię.</t>
  </si>
  <si>
    <t>Toalety ogólnodostępne dla pacjentów w tym dla osób z niepełnosprawnościami + pokój dla matki z dzieckiem</t>
  </si>
  <si>
    <t>Strefa wejścia do Hali sportowej z portiernią/recepcją i miejscem spotkań oraz toaletami ogólnodostępnymi w tym dla osób z niepełnosprawnościami + pokój dla matki z dzieckiem.</t>
  </si>
  <si>
    <t>Powierzchnia łącznie pozycje 1 do 19</t>
  </si>
  <si>
    <t>Powierzchnia łacznie pozycje 1 do 11</t>
  </si>
  <si>
    <t>Powierzchnia łącznie poz. 1 (m2)</t>
  </si>
  <si>
    <t>Powierzchnia łącznie  poz. 2 (m2)</t>
  </si>
  <si>
    <t>Powierzchnia łącznie poz. 3 (m2)</t>
  </si>
  <si>
    <t>Powierzchnia łącznie poz. 4  (m2)</t>
  </si>
  <si>
    <t>Powierzchnia łącznie poz. 5  (m2)</t>
  </si>
  <si>
    <t>Powierzchnia łącznie poz. 6 (m2)</t>
  </si>
  <si>
    <t>Powierzchnia łącznie poz. 7 (m2)</t>
  </si>
  <si>
    <t>Powierzchnia łącznie poz. 8 (m2)</t>
  </si>
  <si>
    <t>Powierzchnia łącznie poz. 9  (m2)</t>
  </si>
  <si>
    <t>Powierzchnia łącznie poz. 10 (m2)</t>
  </si>
  <si>
    <t>Powierzchnia łącznie poz. 11 (m2)</t>
  </si>
  <si>
    <t>Powierzchnia łacznie pozycje 12 do 13</t>
  </si>
  <si>
    <t>Powierzchnia łacznie pozycje 14 do 16</t>
  </si>
  <si>
    <t>Powierzchnia łącznie pozycje 17 do 19</t>
  </si>
  <si>
    <t>Powierzchnia łącznie poz. 12 (m2)</t>
  </si>
  <si>
    <t>Powierzchnia łącznie poz. 13 (m2)</t>
  </si>
  <si>
    <t>Powierzchnia łącznie poz. 14 (m2)</t>
  </si>
  <si>
    <t>Powierzchnia łącznie  poz. 15 (m2)</t>
  </si>
  <si>
    <t>Powierzchnia łącznie  poz. 16 (m2)</t>
  </si>
  <si>
    <t>Powierzchnia łącznie poz. 17 (m2)</t>
  </si>
  <si>
    <t>Powierzchnia łącznie  poz. 18 (m2)</t>
  </si>
  <si>
    <t>Powierzchnia łącznie  poz. 19 (m2)</t>
  </si>
  <si>
    <t>20.1</t>
  </si>
  <si>
    <t>20.2</t>
  </si>
  <si>
    <t>20.3</t>
  </si>
  <si>
    <t>20.4</t>
  </si>
  <si>
    <t>20.5</t>
  </si>
  <si>
    <t>21.1</t>
  </si>
  <si>
    <t>Komunikacja ogólna</t>
  </si>
  <si>
    <t>Szachty windowe</t>
  </si>
  <si>
    <t>21.2</t>
  </si>
  <si>
    <t>21.3</t>
  </si>
  <si>
    <t>Inna komunkacja nie wymieniona w pozycjach 1 do 20 tabeli programowej</t>
  </si>
  <si>
    <t>Śmietnik</t>
  </si>
  <si>
    <t>Dopuszcza się zarówno śmietnik wbudowany w kubaturę budynku z odzielnym wejściem bezpośrenio na zewnątrz i dobrze skomunikowanym w celu odbioru śmieci jak i śmietnik samodzilenie stojący jako np. wiata/altana śmietnikowa</t>
  </si>
  <si>
    <t>Pomieszczenie magazynowe i warsztatowe na potrzeby konserwacji sprzętu i budynku w tym zaplecze ogrodnicze.</t>
  </si>
  <si>
    <t>Liczba dźwigów do decyzji Uczestnika z tym że wymagany jest jeden dźwig towarowy.</t>
  </si>
  <si>
    <t>Kuchnia pełna z zapleczem  przystosowana do wydawania posiłków dla ok. 450 uczniów w turach, 
w tym dla dzieci z alergiami pokarmowymi. Należy przewidzieć system zarządzania posiłkami;
Zaplecze kuchenne należy zaprojektować z pełną technologią magazynowania i obróbki.</t>
  </si>
  <si>
    <t>Możliwośc wypoczynku indywidualnego jak i integracji.
Wyposażenie w strefę sanitarną damską, męską i niepełnosprawnych (prysznic, umywalka, toalety) oraz szatnię i przebieralnię.</t>
  </si>
  <si>
    <t>Umywalka.
Pracownia powinna mieć bezpośrednie wyjście do ogrodu (na zewnątrz) lub być zlokalizowana w miejscu z łatwym dostępem do ogrodu.</t>
  </si>
  <si>
    <t xml:space="preserve">Umywalka, digestorium oraz z szafa na odczynniki chemiczne.
</t>
  </si>
  <si>
    <t>Wszystkie sale dydaktyczne powinny być wyposażone w system nagłośnieniowy do odtwarzania dźwięku prezentacji multimedialnych zintegrowany ze stanowiskiem pracy nauczyciela i monitorem interaktywnym.</t>
  </si>
  <si>
    <t>We wszystkich klasach należy zapewnić montaż monitorów interaktywnych.</t>
  </si>
  <si>
    <t>Szatnie grupowe z szafkami indywidualnymi w układzie boksowym;
Można łączyć z blokiem szatni dla oddziału specjalnego.
Lokalizacja w pobliżu wejścia.</t>
  </si>
  <si>
    <t>Szatnie grupowe z szafkami indywidualnymi w układzie boksowym;
Można łączyć z blokiem szatni dla klas I-III.
Lokalizacja w pobliżu wejścia.</t>
  </si>
  <si>
    <t>Szatnie grupowe z szafkami indywidualnymi w układzie boksowym.
Lokalizacja w pobliżu wejścia.</t>
  </si>
  <si>
    <t>Dedykowana dla uczniów oddziałów specjlanych oraz klas I-III.
Lokalizacja w pobliżu wejścia.</t>
  </si>
  <si>
    <t>Dedykowana dla uczniów klas IV-VIII.
Lokalizacja w pobliżu wejścia.</t>
  </si>
  <si>
    <t>Pracownia nr 8 językowa dla 16 uczniów</t>
  </si>
  <si>
    <t>Pracownia nr 9 językowa dla 16 uczniów</t>
  </si>
  <si>
    <t>Sala do pracy w grupach nr 1 dla 17 uczniów</t>
  </si>
  <si>
    <t>Sala do pracy w grupach nr 2 dla 17 uczniów</t>
  </si>
  <si>
    <t>5. Strefa pracowni dydaktycznych i sal do pracy w grupach dla klas IV-VIII wraz z programem uzupełniającym tej strefy</t>
  </si>
  <si>
    <t>Należy zintegrować funkcjonalnie z Poradnią psychologiczno-pedagogiczną która będzie korzystać z tych pomieszczeń przy założeniu możliwości wejścia/wyjścia z kontrolą dostępu na teren Szkoły ze strefy terapeutycznej.
Wskazane jest aby użytkownicy strefy teraputycznej mogli korzystać z jednej z sal gimnastycznych w ramach terapii ruchowej.</t>
  </si>
  <si>
    <t>4 zespoły przebieralni z natryskami i wc dla 15 os tj: 2x przebieralnia dla kobiet; 2x przebieralnia dla mężczyzn; 
dodatkowo 2x przebieralnia dostosowana do potrzeb osób z niepełnosprawnościami, 
przy przebieralniach toalety oraz natryski.</t>
  </si>
  <si>
    <t>Hala sportowa ponad program zajęć sportowych będzie pełniła także rolę sali spotkań oraz na potrzeby wydarzeń kulturalno-artystycznych, organizacji zebrań. 
Należy zaplanować niezależne wejście (reprezentacyjne) tylko do strefy sportu oraz hol wejściowy, z którego będzie możliwość rozejścia się do poszczególnych przestrzeni i umożliwi zebranie się uczniów/drużyny czy innych użytkowników oczekujących na wydarzenie. Należy funkcjonalnie połączyć strefę Hali sportowej ze szkołą tak, aby można było oddzielnie zamknąć wejście do szkoły od strony Hali i w ten sposób udostępniać Halę poza godzinami otwarcia szoły.
Zwraca się uwagę na konieczność ograniczenia efektu olśnienia oraz przegrzewania się wnętrza hali optymalizując planowaną powierzchnię przeszkloną oraz stosując zewnętrzne elementy zacieniające.</t>
  </si>
  <si>
    <t>Pomieszczenia przeznaczone dla oddziałów klas I-III należy zlokalizować w oddzielnej części (ewentualnie razem ze strefą dla oddziałów specjalnych) szkoły aby zapewnić im ciszę zarówno w czasie lekcji jak i przerw wraz z niezbędnymi pomieszczeniami terapii.
We wszystkich klasach należy zapewnić montaż monitorów interaktywnych.</t>
  </si>
  <si>
    <t>Należy zlokalizować w wydzielonej części budynku aby możliwy był dostęp bez korzystania z przestrzeni szkoły z możliwością wejścia/wyjścia z kontrolą dostępu na teren Szkoły.</t>
  </si>
  <si>
    <t xml:space="preserve">Należy zlokalizować w wydzielonej części budynku aby możliwy był dostęp bez korzystania z przestrzeni szkoły za wyjątkiem korzystania przez poradnię ze strefy terapeutycznej Szkoły (poz. 10 niniejszej tabeli) z którą należy integrować funkcjonalnie Poradnię. </t>
  </si>
  <si>
    <t>Pomieszczenie socjalne oraz toalety dla pracowników (nauczyciele, obsługa administracyjna)</t>
  </si>
  <si>
    <t>Sanitariaty dostosowane dla osób z niepełnosprawnością, należy sytuować w miarę możliwości równomiernie z uwzględnieniem optymalnych odległości dojścia z poszczególnych części budynku. Toalety dla osób z niepełnosprawności powinny być wyposażone w system przyzywowy z alarmem w pomieszczeniu ze stałym pobytem ludzi.</t>
  </si>
  <si>
    <t>Możliwość podgrzewania posiłków (aneks kuchenny ze zlewem):
Możliwośc wypoczynku indywidualnego jak i integracji.
Wyposażenie w strefę sanitarną damską, męską i niepełnosprawnych (prysznic, umywalka, toalety) oraz szatnię i przebieralnię. Wejście do toalet także z korytarza. Toalety dla osób z niepełnosprawności powinny być wyposażone w system przyzywowy z alarmem w pomieszczeniu ze stałym pobytem ludzi.
Położenie w sąsiedztwie Pokoju nauczycielskiego z możliwością indywidualnego wejścia/wyjścia do tego pokoju.</t>
  </si>
  <si>
    <t>Zlokalizowane w sąsiedztwie holu wejściowego, jedna na kondygnacji oraz dodatkowo przy toaletach ogólnodostępych, toaleta dla osób z niepełnosprawnością wyposażona dodatkowo w kozetkę/ komfortkę. Toalety dla osób z niepełnosprawności powinny być wyposażone w system przyzywowy z alarmem w pomieszczeniu ze stałym pobytem ludzi.</t>
  </si>
  <si>
    <t>Toaleta dla osób z niepełnosprawnością wyposażona dodatkowo w kozetkę/ komfortkę. Toalety dla osób z niepełnosprawności powinny być wyposażone w system przyzywowy z alarmem w pomieszczeniu ze stałym pobytem ludzi.</t>
  </si>
  <si>
    <t>Loklaizacja w kluczowym miejscu do obserwacji wewnętrznego i zewnętrznego środowiska szkoły.</t>
  </si>
  <si>
    <t>Pomieszczenia przeznaczone dla oddziałów specjalnych należy zlokalizować w oddzielnej części szkoły aby zapewnić im ciszę zarówno w czasie lekcji jak i przerw wraz z niezbędnymi pomieszczeniami terapii.
We wszystkich klasach należy zapewnić montaż monitorów interaktywnych.
Wejście do oddziałów specjalnych powinno odbywać się przez wejście główne do szkoły. 
Należy przewidzieć możliwość, aby dzieci wrażliwe na hałas, mogły wejść oddzielnym wejściem do przedmiotowego bloku</t>
  </si>
  <si>
    <t>Hol wejściowy w części ogólnodostepnej powinien być oddzielony od pozostałych pomieszczeń szkoły za pomocą zamkniętych drzwi z elektrozamkiem i wideofonem.
W holu wejściowym przy części edukacji wczesnoszkolnej i oddziałów specjalnych należy przewidzieć przestrzeń oczekiwania dla rodziców.</t>
  </si>
  <si>
    <t>Prowadzenia terapii indywidualnej/grupowej do 5 osób na salę w zakresie np.: Gabinet terapii widzenia i nauki Braille`a, Pracownia rehabilitacji podstawowej, Sala do zajęć rozwijających procesy poznawcze, Sala projekcyjna, Pracownia komputerowa z peryferyjnym oprzyrządowaniem komputerowym dostosowanym do dysfunkcji ruchu i mowy, Pracownia komunikacji alternatywnej i wspomagającej, Pracownia do zajęć socjoterapeutycznych, Pokój wyciszeń.
Ostateczne przeznaczenie sal terapii zostanie uzgodnione z Zamawiającym na etapie opracowywania dokumentacji projektowej.</t>
  </si>
  <si>
    <r>
      <t>Minimalne wymiary hali sportowej to: 48m x 30m, wys. 12 m</t>
    </r>
    <r>
      <rPr>
        <sz val="11"/>
        <rFont val="Calibri"/>
        <family val="2"/>
        <charset val="238"/>
        <scheme val="minor"/>
      </rPr>
      <t xml:space="preserve">. Hala musi umożliwiać prowadzenie zajęć, treningów i organizację zawodów z takich dyscyplin jak badminton, tenis stołowy, piłka siatkowa, koszykówka, piłka ręczna. </t>
    </r>
    <r>
      <rPr>
        <sz val="11"/>
        <color theme="1"/>
        <rFont val="Calibri"/>
        <family val="2"/>
        <charset val="238"/>
        <scheme val="minor"/>
      </rPr>
      <t>Nawierzchnia sali sportowej powinna posiadać niezbędne certyfikaty dla rozgrywek w koszykówkę, siatkówkę, piłkę ręczną, badminton, tenis stołowy zmniejszające ryzyko urazów mechanicznych.
Hala sportowa z możliwością podziału na 3 sektory oddzielone kotarą regulowaną elektrycznie . Każdy sektor powinien posiadać możliwość niezależnego funkcjonowania (np. poprzez możliwość wyłączenia oświetlenia w nieużywanych sektorach). 
W przestrzeni hali należy przewidzieć pomieszczenia magazynów sportowych z bezpośrednim dostępem z przestrzeni hali.
Halę należy wyposażyć w widownię dla min. 250 widzów z uwzględnieniem miejsca dla osób z niepełnosprawnościami. Preferowany układ widowni równolegle do długiego boku hali sportowej. Dopuszcza się podział widowni na część stałą i mobilną, przy założeniu zapewnienia min. 150 miejsc siedzących w części stałej. Lokalizacja hali sportowej w ramach budynku musi umożliwiać ewakuację grup osób z niepełnosprawnościami. Zwraca się uwagę na konieczność ograniczenia efektu olśnienia oraz przegrzewania się wnętrza hali optymalizując planowaną powierzchnię przeszkloną oraz stosując zewnętrzne elementy zacieniające.
Hala sportowa musi mieć zapewnioną możliwość bezpiecznej ewakuacji dla osób z niepełnosprawnościami.
Sale należy wyposażyć w niezbędne multimedia oraz przewidzieć możliwość zaciemnienia. Pomieszczenie należy projektować zapewniając maksymalną elastyczność ich aranżacji oraz łatwość w adaptacji do bieżącego zapotrzebowania użytkownika obiektu.</t>
    </r>
  </si>
  <si>
    <t>Należy zapewnić oddzielne wejście przy wskazaniu np. wykorzystania strefy wejściowej do MDK oraz z możliwością komunikacji kontrolowanej ze Szkołą.</t>
  </si>
  <si>
    <t>Z umywalką i/lub wc albo świetlica zlokalizaowan przy strefie toalet.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</si>
</sst>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sz val="11"/>
      <name val="Calibri"/>
      <family val="2"/>
      <charset val="238"/>
      <scheme val="minor"/>
    </font>
    <font>
      <b/>
      <sz val="11"/>
      <name val="Calibri"/>
      <family val="2"/>
      <charset val="238"/>
      <scheme val="minor"/>
    </font>
    <font>
      <b/>
      <sz val="14"/>
      <color theme="1"/>
      <name val="Calibri"/>
      <family val="2"/>
      <charset val="238"/>
      <scheme val="minor"/>
    </font>
    <font>
      <b/>
      <sz val="10"/>
      <color theme="1"/>
      <name val="Calibri"/>
      <family val="2"/>
      <charset val="238"/>
      <scheme val="minor"/>
    </font>
    <font>
      <sz val="10"/>
      <name val="Calibri"/>
      <family val="2"/>
      <charset val="238"/>
      <scheme val="minor"/>
    </font>
    <font>
      <u/>
      <sz val="11"/>
      <color theme="1"/>
      <name val="Calibri"/>
      <family val="2"/>
      <charset val="238"/>
      <scheme val="minor"/>
    </font>
    <font>
      <i/>
      <sz val="11"/>
      <color rgb="FFFF0000"/>
      <name val="Calibri"/>
      <family val="2"/>
      <charset val="238"/>
      <scheme val="minor"/>
    </font>
    <font>
      <b/>
      <i/>
      <sz val="12"/>
      <color rgb="FFFF0000"/>
      <name val="Calibri"/>
      <family val="2"/>
      <charset val="238"/>
      <scheme val="minor"/>
    </font>
    <font>
      <i/>
      <sz val="11"/>
      <name val="Calibri"/>
      <family val="2"/>
      <charset val="238"/>
      <scheme val="minor"/>
    </font>
    <font>
      <b/>
      <sz val="14"/>
      <name val="Calibri"/>
      <family val="2"/>
      <charset val="238"/>
      <scheme val="minor"/>
    </font>
    <font>
      <b/>
      <u/>
      <sz val="14"/>
      <color theme="1"/>
      <name val="Calibri"/>
      <family val="2"/>
      <charset val="238"/>
      <scheme val="minor"/>
    </font>
    <font>
      <sz val="8"/>
      <name val="Calibri"/>
      <family val="2"/>
      <charset val="238"/>
      <scheme val="minor"/>
    </font>
    <font>
      <sz val="8"/>
      <color theme="1"/>
      <name val="Calibri"/>
      <family val="2"/>
      <charset val="238"/>
      <scheme val="minor"/>
    </font>
    <font>
      <b/>
      <sz val="16"/>
      <color theme="1"/>
      <name val="Calibri"/>
      <family val="2"/>
      <charset val="238"/>
      <scheme val="minor"/>
    </font>
  </fonts>
  <fills count="9">
    <fill>
      <patternFill patternType="none"/>
    </fill>
    <fill>
      <patternFill patternType="gray125"/>
    </fill>
    <fill>
      <patternFill patternType="solid">
        <fgColor theme="6"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rgb="FF92D050"/>
        <bgColor indexed="64"/>
      </patternFill>
    </fill>
    <fill>
      <patternFill patternType="solid">
        <fgColor theme="9" tint="0.59999389629810485"/>
        <bgColor indexed="64"/>
      </patternFill>
    </fill>
    <fill>
      <patternFill patternType="solid">
        <fgColor theme="0" tint="-0.3499862666707357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style="medium">
        <color indexed="64"/>
      </right>
      <top/>
      <bottom/>
      <diagonal/>
    </border>
  </borders>
  <cellStyleXfs count="1">
    <xf numFmtId="0" fontId="0" fillId="0" borderId="0"/>
  </cellStyleXfs>
  <cellXfs count="123">
    <xf numFmtId="0" fontId="0" fillId="0" borderId="0" xfId="0"/>
    <xf numFmtId="0" fontId="0" fillId="0" borderId="0" xfId="0" applyAlignment="1">
      <alignment wrapText="1"/>
    </xf>
    <xf numFmtId="0" fontId="0" fillId="0" borderId="1" xfId="0" applyBorder="1" applyAlignment="1">
      <alignment wrapText="1"/>
    </xf>
    <xf numFmtId="0" fontId="1" fillId="0" borderId="13" xfId="0" applyFont="1" applyBorder="1" applyAlignment="1">
      <alignment horizontal="center" vertical="center" wrapText="1"/>
    </xf>
    <xf numFmtId="0" fontId="7" fillId="0" borderId="11" xfId="0" applyFont="1" applyBorder="1" applyAlignment="1" applyProtection="1">
      <alignment horizontal="center" vertical="center" textRotation="90" wrapText="1"/>
      <protection locked="0"/>
    </xf>
    <xf numFmtId="0" fontId="0" fillId="0" borderId="5" xfId="0" applyBorder="1" applyAlignment="1">
      <alignment horizontal="left" vertical="top" wrapText="1"/>
    </xf>
    <xf numFmtId="0" fontId="0" fillId="0" borderId="1" xfId="0" applyBorder="1" applyAlignment="1">
      <alignment horizontal="left" vertical="top" wrapText="1"/>
    </xf>
    <xf numFmtId="0" fontId="0" fillId="0" borderId="2" xfId="0" applyBorder="1" applyAlignment="1">
      <alignment horizontal="left" vertical="top" wrapText="1"/>
    </xf>
    <xf numFmtId="164" fontId="3" fillId="0" borderId="1" xfId="0" applyNumberFormat="1" applyFont="1" applyBorder="1" applyAlignment="1">
      <alignment horizontal="center" vertical="center" wrapText="1"/>
    </xf>
    <xf numFmtId="1" fontId="0" fillId="0" borderId="0" xfId="0" applyNumberFormat="1" applyAlignment="1">
      <alignment wrapText="1"/>
    </xf>
    <xf numFmtId="0" fontId="0" fillId="4" borderId="0" xfId="0" applyFill="1" applyAlignment="1">
      <alignment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2" borderId="0" xfId="0" applyFill="1" applyAlignment="1">
      <alignment wrapText="1"/>
    </xf>
    <xf numFmtId="164" fontId="0" fillId="0" borderId="1" xfId="0" applyNumberFormat="1" applyBorder="1" applyAlignment="1">
      <alignment horizontal="center" vertical="center" wrapText="1"/>
    </xf>
    <xf numFmtId="0" fontId="0" fillId="3" borderId="0" xfId="0" applyFill="1" applyAlignment="1">
      <alignment wrapText="1"/>
    </xf>
    <xf numFmtId="164" fontId="3" fillId="0" borderId="5" xfId="0" applyNumberFormat="1" applyFont="1" applyBorder="1" applyAlignment="1">
      <alignment horizontal="center" vertical="center" wrapText="1"/>
    </xf>
    <xf numFmtId="0" fontId="1" fillId="0" borderId="0" xfId="0" applyFont="1" applyAlignment="1">
      <alignment horizontal="center" vertical="center" wrapText="1"/>
    </xf>
    <xf numFmtId="0" fontId="0" fillId="0" borderId="0" xfId="0" applyAlignment="1">
      <alignment horizontal="center" vertical="center" wrapText="1"/>
    </xf>
    <xf numFmtId="0" fontId="0" fillId="0" borderId="5" xfId="0" applyBorder="1" applyAlignment="1">
      <alignment horizontal="center" vertical="center" wrapText="1"/>
    </xf>
    <xf numFmtId="0" fontId="0" fillId="0" borderId="9" xfId="0" applyBorder="1" applyAlignment="1" applyProtection="1">
      <alignment vertical="center" wrapText="1"/>
      <protection locked="0"/>
    </xf>
    <xf numFmtId="0" fontId="9" fillId="0" borderId="0" xfId="0" applyFont="1" applyAlignment="1">
      <alignment wrapText="1"/>
    </xf>
    <xf numFmtId="0" fontId="10" fillId="0" borderId="0" xfId="0" applyFont="1" applyAlignment="1">
      <alignment wrapText="1"/>
    </xf>
    <xf numFmtId="164" fontId="7" fillId="0" borderId="2" xfId="0" applyNumberFormat="1" applyFont="1" applyBorder="1" applyAlignment="1">
      <alignment horizontal="center" vertical="center" wrapText="1"/>
    </xf>
    <xf numFmtId="0" fontId="1" fillId="6" borderId="19" xfId="0" applyFont="1" applyFill="1" applyBorder="1" applyAlignment="1">
      <alignment vertical="center" wrapText="1"/>
    </xf>
    <xf numFmtId="0" fontId="5" fillId="6" borderId="19" xfId="0" applyFont="1" applyFill="1" applyBorder="1" applyAlignment="1">
      <alignment vertical="center" wrapText="1"/>
    </xf>
    <xf numFmtId="164" fontId="4" fillId="4" borderId="19" xfId="0" applyNumberFormat="1" applyFont="1" applyFill="1" applyBorder="1" applyAlignment="1">
      <alignment horizontal="center" vertical="center" wrapText="1"/>
    </xf>
    <xf numFmtId="164" fontId="4" fillId="4" borderId="21" xfId="0" applyNumberFormat="1" applyFont="1" applyFill="1" applyBorder="1" applyAlignment="1">
      <alignment horizontal="center" vertical="center" wrapText="1"/>
    </xf>
    <xf numFmtId="164" fontId="3" fillId="0" borderId="12" xfId="0" applyNumberFormat="1" applyFont="1" applyBorder="1" applyAlignment="1">
      <alignment horizontal="center" vertical="center" wrapText="1"/>
    </xf>
    <xf numFmtId="0" fontId="1" fillId="0" borderId="0" xfId="0" applyFont="1" applyAlignment="1">
      <alignment vertical="center" wrapText="1"/>
    </xf>
    <xf numFmtId="0" fontId="2" fillId="0" borderId="0" xfId="0" applyFont="1" applyAlignment="1">
      <alignment horizontal="right" vertical="top" wrapText="1"/>
    </xf>
    <xf numFmtId="0" fontId="5" fillId="0" borderId="0" xfId="0" applyFont="1" applyAlignment="1" applyProtection="1">
      <alignment vertical="center" wrapText="1"/>
      <protection locked="0"/>
    </xf>
    <xf numFmtId="0" fontId="6" fillId="0" borderId="8" xfId="0" applyFont="1" applyBorder="1" applyAlignment="1">
      <alignment horizontal="right" vertical="top" wrapText="1"/>
    </xf>
    <xf numFmtId="0" fontId="11" fillId="0" borderId="0" xfId="0" applyFont="1" applyAlignment="1">
      <alignment wrapText="1"/>
    </xf>
    <xf numFmtId="0" fontId="3" fillId="0" borderId="0" xfId="0" applyFont="1" applyAlignment="1">
      <alignment wrapText="1"/>
    </xf>
    <xf numFmtId="0" fontId="3" fillId="3" borderId="0" xfId="0" applyFont="1" applyFill="1" applyAlignment="1">
      <alignment wrapText="1"/>
    </xf>
    <xf numFmtId="1" fontId="3" fillId="0" borderId="0" xfId="0" applyNumberFormat="1" applyFont="1" applyAlignment="1">
      <alignment wrapText="1"/>
    </xf>
    <xf numFmtId="164" fontId="3" fillId="0" borderId="3" xfId="0" applyNumberFormat="1" applyFont="1" applyBorder="1" applyAlignment="1">
      <alignment horizontal="center" vertical="center" wrapText="1"/>
    </xf>
    <xf numFmtId="164" fontId="15" fillId="0" borderId="1" xfId="0" applyNumberFormat="1" applyFont="1" applyBorder="1" applyAlignment="1">
      <alignment horizontal="center" vertical="center" wrapText="1"/>
    </xf>
    <xf numFmtId="164" fontId="14" fillId="0" borderId="1" xfId="0" applyNumberFormat="1" applyFont="1" applyBorder="1" applyAlignment="1">
      <alignment horizontal="center" vertical="center" wrapText="1"/>
    </xf>
    <xf numFmtId="164" fontId="14" fillId="0" borderId="12" xfId="0" applyNumberFormat="1" applyFont="1" applyBorder="1" applyAlignment="1">
      <alignment horizontal="center" vertical="center" wrapText="1"/>
    </xf>
    <xf numFmtId="0" fontId="0" fillId="0" borderId="32" xfId="0" applyBorder="1" applyAlignment="1">
      <alignment horizontal="left" vertical="top" wrapText="1"/>
    </xf>
    <xf numFmtId="0" fontId="0" fillId="0" borderId="5" xfId="0" applyBorder="1" applyAlignment="1">
      <alignment vertical="top" wrapText="1"/>
    </xf>
    <xf numFmtId="164" fontId="3" fillId="0" borderId="10" xfId="0" applyNumberFormat="1" applyFont="1" applyBorder="1" applyAlignment="1">
      <alignment horizontal="center" vertical="center" wrapText="1"/>
    </xf>
    <xf numFmtId="0" fontId="0" fillId="0" borderId="1" xfId="0" applyBorder="1" applyAlignment="1">
      <alignment vertical="top" wrapText="1"/>
    </xf>
    <xf numFmtId="0" fontId="0" fillId="0" borderId="28" xfId="0" applyBorder="1" applyAlignment="1">
      <alignment vertical="top" wrapText="1"/>
    </xf>
    <xf numFmtId="0" fontId="9" fillId="0" borderId="22" xfId="0" applyFont="1" applyBorder="1" applyAlignment="1">
      <alignment wrapText="1"/>
    </xf>
    <xf numFmtId="0" fontId="2" fillId="6" borderId="21" xfId="0" applyFont="1" applyFill="1" applyBorder="1" applyAlignment="1">
      <alignment vertical="center" wrapText="1"/>
    </xf>
    <xf numFmtId="0" fontId="0" fillId="0" borderId="33" xfId="0" applyBorder="1" applyAlignment="1">
      <alignment horizontal="left" vertical="top" wrapText="1"/>
    </xf>
    <xf numFmtId="0" fontId="0" fillId="7" borderId="34" xfId="0" applyFill="1" applyBorder="1" applyAlignment="1">
      <alignment horizontal="left" vertical="top" wrapText="1"/>
    </xf>
    <xf numFmtId="0" fontId="9" fillId="0" borderId="31" xfId="0" applyFont="1" applyBorder="1" applyAlignment="1">
      <alignment wrapText="1"/>
    </xf>
    <xf numFmtId="0" fontId="0" fillId="7" borderId="23" xfId="0" applyFill="1" applyBorder="1" applyAlignment="1">
      <alignment horizontal="left" vertical="top" wrapText="1"/>
    </xf>
    <xf numFmtId="0" fontId="0" fillId="7" borderId="19" xfId="0" applyFill="1" applyBorder="1" applyAlignment="1">
      <alignment horizontal="left" vertical="top" wrapText="1"/>
    </xf>
    <xf numFmtId="0" fontId="0" fillId="0" borderId="22" xfId="0" applyBorder="1" applyAlignment="1">
      <alignment horizontal="left" vertical="top" wrapText="1"/>
    </xf>
    <xf numFmtId="0" fontId="0" fillId="7" borderId="21" xfId="0" applyFill="1" applyBorder="1" applyAlignment="1">
      <alignment horizontal="left" vertical="top" wrapText="1"/>
    </xf>
    <xf numFmtId="0" fontId="0" fillId="0" borderId="0" xfId="0" applyAlignment="1">
      <alignment vertical="top" wrapText="1"/>
    </xf>
    <xf numFmtId="0" fontId="15" fillId="0" borderId="1" xfId="0" applyFont="1" applyBorder="1" applyAlignment="1">
      <alignment horizontal="left" vertical="top" wrapText="1"/>
    </xf>
    <xf numFmtId="164" fontId="12" fillId="8" borderId="37" xfId="0" applyNumberFormat="1" applyFont="1" applyFill="1" applyBorder="1" applyAlignment="1">
      <alignment horizontal="center" vertical="center" wrapText="1"/>
    </xf>
    <xf numFmtId="164" fontId="12" fillId="5" borderId="37" xfId="0" applyNumberFormat="1" applyFont="1" applyFill="1" applyBorder="1" applyAlignment="1">
      <alignment horizontal="center" vertical="center" wrapText="1"/>
    </xf>
    <xf numFmtId="164" fontId="12" fillId="5" borderId="21" xfId="0" applyNumberFormat="1" applyFont="1" applyFill="1" applyBorder="1" applyAlignment="1">
      <alignment horizontal="center" vertical="center" wrapText="1"/>
    </xf>
    <xf numFmtId="0" fontId="5" fillId="6" borderId="38" xfId="0" applyFont="1" applyFill="1" applyBorder="1" applyAlignment="1">
      <alignment vertical="center" wrapText="1"/>
    </xf>
    <xf numFmtId="0" fontId="0" fillId="0" borderId="10" xfId="0" applyBorder="1" applyAlignment="1">
      <alignment vertical="top" wrapText="1"/>
    </xf>
    <xf numFmtId="0" fontId="0" fillId="0" borderId="10" xfId="0" applyBorder="1" applyAlignment="1">
      <alignment horizontal="center" vertical="center" wrapText="1"/>
    </xf>
    <xf numFmtId="164" fontId="16" fillId="5" borderId="21" xfId="0" applyNumberFormat="1" applyFont="1" applyFill="1" applyBorder="1" applyAlignment="1">
      <alignment horizontal="center" vertical="center" wrapText="1"/>
    </xf>
    <xf numFmtId="0" fontId="15" fillId="0" borderId="10" xfId="0" applyFont="1" applyBorder="1" applyAlignment="1">
      <alignment horizontal="left" vertical="top" wrapText="1"/>
    </xf>
    <xf numFmtId="0" fontId="15" fillId="0" borderId="5" xfId="0" applyFont="1" applyBorder="1" applyAlignment="1">
      <alignment horizontal="left" vertical="top" wrapText="1"/>
    </xf>
    <xf numFmtId="0" fontId="15" fillId="0" borderId="2" xfId="0" applyFont="1" applyBorder="1" applyAlignment="1">
      <alignment horizontal="left" vertical="top" wrapText="1"/>
    </xf>
    <xf numFmtId="0" fontId="15" fillId="0" borderId="1" xfId="0" applyFont="1" applyBorder="1" applyAlignment="1">
      <alignment horizontal="left" vertical="center" wrapText="1"/>
    </xf>
    <xf numFmtId="0" fontId="0" fillId="0" borderId="2" xfId="0" applyBorder="1" applyAlignment="1">
      <alignment horizontal="left" vertical="top" wrapText="1"/>
    </xf>
    <xf numFmtId="0" fontId="0" fillId="0" borderId="14" xfId="0" applyBorder="1" applyAlignment="1">
      <alignment horizontal="left" vertical="top" wrapText="1"/>
    </xf>
    <xf numFmtId="0" fontId="0" fillId="0" borderId="5" xfId="0" applyBorder="1" applyAlignment="1">
      <alignment horizontal="left" vertical="top" wrapText="1"/>
    </xf>
    <xf numFmtId="0" fontId="0" fillId="0" borderId="11" xfId="0" applyBorder="1" applyAlignment="1">
      <alignment horizontal="left" vertical="top" wrapText="1"/>
    </xf>
    <xf numFmtId="0" fontId="0" fillId="0" borderId="25" xfId="0" applyBorder="1" applyAlignment="1">
      <alignment horizontal="left" vertical="top" wrapText="1"/>
    </xf>
    <xf numFmtId="0" fontId="0" fillId="0" borderId="1" xfId="0" applyBorder="1" applyAlignment="1">
      <alignment horizontal="left" vertical="top" wrapText="1"/>
    </xf>
    <xf numFmtId="0" fontId="0" fillId="0" borderId="3" xfId="0" applyBorder="1" applyAlignment="1">
      <alignment horizontal="center" wrapText="1"/>
    </xf>
    <xf numFmtId="0" fontId="0" fillId="0" borderId="4" xfId="0" applyBorder="1" applyAlignment="1">
      <alignment horizontal="center" wrapText="1"/>
    </xf>
    <xf numFmtId="0" fontId="6" fillId="0" borderId="6" xfId="0" applyFont="1" applyBorder="1" applyAlignment="1">
      <alignment horizontal="center" vertical="top" wrapText="1"/>
    </xf>
    <xf numFmtId="0" fontId="6" fillId="0" borderId="7" xfId="0" applyFont="1" applyBorder="1" applyAlignment="1">
      <alignment horizontal="center" vertical="top" wrapText="1"/>
    </xf>
    <xf numFmtId="0" fontId="5" fillId="0" borderId="6"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5" fillId="0" borderId="8" xfId="0" applyFont="1" applyBorder="1" applyAlignment="1" applyProtection="1">
      <alignment horizontal="left" vertical="center" wrapText="1"/>
      <protection locked="0"/>
    </xf>
    <xf numFmtId="0" fontId="0" fillId="0" borderId="3" xfId="0" applyBorder="1" applyAlignment="1">
      <alignment horizontal="left" vertical="top" wrapText="1"/>
    </xf>
    <xf numFmtId="0" fontId="0" fillId="0" borderId="4" xfId="0" applyBorder="1" applyAlignment="1">
      <alignment horizontal="left" vertical="top" wrapText="1"/>
    </xf>
    <xf numFmtId="0" fontId="1" fillId="7" borderId="6" xfId="0" applyFont="1" applyFill="1" applyBorder="1" applyAlignment="1">
      <alignment horizontal="left" vertical="top" wrapText="1"/>
    </xf>
    <xf numFmtId="0" fontId="1" fillId="7" borderId="7" xfId="0" applyFont="1" applyFill="1" applyBorder="1" applyAlignment="1">
      <alignment horizontal="left" vertical="top" wrapText="1"/>
    </xf>
    <xf numFmtId="0" fontId="1" fillId="7" borderId="24" xfId="0" applyFont="1" applyFill="1" applyBorder="1" applyAlignment="1">
      <alignment horizontal="left" vertical="top" wrapText="1"/>
    </xf>
    <xf numFmtId="0" fontId="0" fillId="0" borderId="12" xfId="0" applyBorder="1" applyAlignment="1">
      <alignment horizontal="left" vertical="center" wrapText="1"/>
    </xf>
    <xf numFmtId="0" fontId="0" fillId="0" borderId="16" xfId="0" applyBorder="1" applyAlignment="1">
      <alignment horizontal="left" vertical="center" wrapText="1"/>
    </xf>
    <xf numFmtId="0" fontId="1" fillId="4" borderId="17" xfId="0" applyFont="1" applyFill="1" applyBorder="1" applyAlignment="1">
      <alignment horizontal="left" vertical="center" wrapText="1"/>
    </xf>
    <xf numFmtId="0" fontId="1" fillId="4" borderId="18" xfId="0" applyFont="1" applyFill="1" applyBorder="1" applyAlignment="1">
      <alignment horizontal="left" vertical="center" wrapText="1"/>
    </xf>
    <xf numFmtId="0" fontId="9" fillId="0" borderId="22" xfId="0" applyFont="1" applyBorder="1" applyAlignment="1">
      <alignment horizontal="center" wrapText="1"/>
    </xf>
    <xf numFmtId="0" fontId="5" fillId="6" borderId="20" xfId="0" applyFont="1" applyFill="1" applyBorder="1" applyAlignment="1">
      <alignment horizontal="left" vertical="center" wrapText="1"/>
    </xf>
    <xf numFmtId="0" fontId="5" fillId="6" borderId="15" xfId="0" applyFont="1" applyFill="1" applyBorder="1" applyAlignment="1">
      <alignment horizontal="left" vertical="center" wrapText="1"/>
    </xf>
    <xf numFmtId="0" fontId="5" fillId="6" borderId="17" xfId="0" applyFont="1" applyFill="1" applyBorder="1" applyAlignment="1">
      <alignment horizontal="left" vertical="center" wrapText="1"/>
    </xf>
    <xf numFmtId="0" fontId="5" fillId="6" borderId="18" xfId="0" applyFont="1" applyFill="1" applyBorder="1" applyAlignment="1">
      <alignment horizontal="left" vertical="center" wrapText="1"/>
    </xf>
    <xf numFmtId="0" fontId="16" fillId="5" borderId="20" xfId="0" applyFont="1" applyFill="1" applyBorder="1" applyAlignment="1">
      <alignment horizontal="left" vertical="center" wrapText="1"/>
    </xf>
    <xf numFmtId="0" fontId="16" fillId="5" borderId="15" xfId="0" applyFont="1" applyFill="1" applyBorder="1" applyAlignment="1">
      <alignment horizontal="left" vertical="center" wrapText="1"/>
    </xf>
    <xf numFmtId="0" fontId="0" fillId="0" borderId="12" xfId="0" quotePrefix="1" applyBorder="1" applyAlignment="1">
      <alignment horizontal="left" vertical="center" wrapText="1"/>
    </xf>
    <xf numFmtId="0" fontId="1" fillId="7" borderId="29" xfId="0" applyFont="1" applyFill="1" applyBorder="1" applyAlignment="1">
      <alignment horizontal="left" vertical="top" wrapText="1"/>
    </xf>
    <xf numFmtId="0" fontId="1" fillId="7" borderId="30" xfId="0" applyFont="1" applyFill="1" applyBorder="1" applyAlignment="1">
      <alignment horizontal="left" vertical="top" wrapText="1"/>
    </xf>
    <xf numFmtId="0" fontId="0" fillId="0" borderId="3" xfId="0" quotePrefix="1" applyBorder="1" applyAlignment="1">
      <alignment horizontal="left" vertical="top" wrapText="1"/>
    </xf>
    <xf numFmtId="0" fontId="1" fillId="4" borderId="20" xfId="0" applyFont="1" applyFill="1" applyBorder="1" applyAlignment="1">
      <alignment horizontal="left" vertical="center" wrapText="1"/>
    </xf>
    <xf numFmtId="0" fontId="1" fillId="4" borderId="15" xfId="0" applyFont="1" applyFill="1" applyBorder="1" applyAlignment="1">
      <alignment horizontal="left" vertical="center" wrapText="1"/>
    </xf>
    <xf numFmtId="0" fontId="1" fillId="0" borderId="26" xfId="0" applyFont="1" applyBorder="1" applyAlignment="1">
      <alignment horizontal="center" vertical="top" wrapText="1"/>
    </xf>
    <xf numFmtId="0" fontId="1" fillId="0" borderId="27" xfId="0" applyFont="1" applyBorder="1" applyAlignment="1">
      <alignment horizontal="center" vertical="top" wrapText="1"/>
    </xf>
    <xf numFmtId="0" fontId="0" fillId="0" borderId="12" xfId="0" applyBorder="1" applyAlignment="1">
      <alignment horizontal="left" vertical="top" wrapText="1"/>
    </xf>
    <xf numFmtId="0" fontId="0" fillId="0" borderId="16" xfId="0" applyBorder="1" applyAlignment="1">
      <alignment horizontal="left" vertical="top" wrapText="1"/>
    </xf>
    <xf numFmtId="0" fontId="0" fillId="0" borderId="10" xfId="0" applyBorder="1" applyAlignment="1">
      <alignment horizontal="left" vertical="top" wrapText="1"/>
    </xf>
    <xf numFmtId="0" fontId="0" fillId="0" borderId="33" xfId="0" applyBorder="1" applyAlignment="1">
      <alignment horizontal="left" vertical="top" wrapText="1"/>
    </xf>
    <xf numFmtId="0" fontId="0" fillId="0" borderId="10" xfId="0" applyBorder="1" applyAlignment="1" applyProtection="1">
      <alignment horizontal="center" vertical="center" wrapText="1"/>
      <protection locked="0"/>
    </xf>
    <xf numFmtId="0" fontId="1" fillId="7" borderId="36" xfId="0" applyFont="1" applyFill="1" applyBorder="1" applyAlignment="1">
      <alignment horizontal="left" vertical="top" wrapText="1"/>
    </xf>
    <xf numFmtId="0" fontId="1" fillId="7" borderId="28" xfId="0" applyFont="1" applyFill="1" applyBorder="1" applyAlignment="1">
      <alignment horizontal="left" vertical="top" wrapText="1"/>
    </xf>
    <xf numFmtId="0" fontId="1" fillId="7" borderId="35" xfId="0" applyFont="1" applyFill="1" applyBorder="1" applyAlignment="1">
      <alignment horizontal="left" vertical="top" wrapText="1"/>
    </xf>
    <xf numFmtId="0" fontId="0" fillId="0" borderId="15" xfId="0" applyBorder="1" applyAlignment="1">
      <alignment horizontal="left" vertical="top" wrapText="1"/>
    </xf>
    <xf numFmtId="0" fontId="0" fillId="0" borderId="12" xfId="0" quotePrefix="1" applyBorder="1" applyAlignment="1">
      <alignment horizontal="left" vertical="top" wrapText="1"/>
    </xf>
    <xf numFmtId="164" fontId="3" fillId="0" borderId="2" xfId="0" applyNumberFormat="1" applyFont="1" applyBorder="1" applyAlignment="1">
      <alignment horizontal="center" vertical="center" wrapText="1"/>
    </xf>
    <xf numFmtId="164" fontId="3" fillId="0" borderId="5" xfId="0" applyNumberFormat="1" applyFont="1" applyBorder="1" applyAlignment="1">
      <alignment horizontal="center" vertical="center" wrapText="1"/>
    </xf>
    <xf numFmtId="0" fontId="5" fillId="8" borderId="6" xfId="0" applyFont="1" applyFill="1" applyBorder="1" applyAlignment="1">
      <alignment horizontal="left" vertical="center" wrapText="1"/>
    </xf>
    <xf numFmtId="0" fontId="5" fillId="8" borderId="7" xfId="0" applyFont="1" applyFill="1" applyBorder="1" applyAlignment="1">
      <alignment horizontal="left" vertical="center" wrapText="1"/>
    </xf>
    <xf numFmtId="0" fontId="5" fillId="8" borderId="24" xfId="0" applyFont="1" applyFill="1" applyBorder="1" applyAlignment="1">
      <alignment horizontal="left" vertical="center" wrapText="1"/>
    </xf>
    <xf numFmtId="0" fontId="5" fillId="5" borderId="6" xfId="0" applyFont="1" applyFill="1" applyBorder="1" applyAlignment="1">
      <alignment horizontal="left" vertical="center" wrapText="1"/>
    </xf>
    <xf numFmtId="0" fontId="5" fillId="5" borderId="7" xfId="0" applyFont="1" applyFill="1" applyBorder="1" applyAlignment="1">
      <alignment horizontal="left" vertical="center" wrapText="1"/>
    </xf>
    <xf numFmtId="0" fontId="5" fillId="5" borderId="24" xfId="0" applyFont="1" applyFill="1" applyBorder="1" applyAlignment="1">
      <alignment horizontal="left" vertical="center" wrapText="1"/>
    </xf>
  </cellXfs>
  <cellStyles count="1">
    <cellStyle name="Normalny" xfId="0" builtinId="0"/>
  </cellStyles>
  <dxfs count="0"/>
  <tableStyles count="0" defaultTableStyle="TableStyleMedium2" defaultPivotStyle="PivotStyleLight16"/>
  <colors>
    <mruColors>
      <color rgb="FFFFDD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29"/>
  <sheetViews>
    <sheetView tabSelected="1" zoomScaleNormal="100" workbookViewId="0">
      <pane ySplit="4" topLeftCell="A71" activePane="bottomLeft" state="frozen"/>
      <selection pane="bottomLeft" activeCell="E80" sqref="E80"/>
    </sheetView>
  </sheetViews>
  <sheetFormatPr defaultColWidth="9.15234375" defaultRowHeight="14.6" x14ac:dyDescent="0.4"/>
  <cols>
    <col min="1" max="1" width="6.15234375" style="17" customWidth="1"/>
    <col min="2" max="2" width="5.53515625" style="1" customWidth="1"/>
    <col min="3" max="3" width="40.53515625" style="18" customWidth="1"/>
    <col min="4" max="4" width="13.3046875" style="17" customWidth="1"/>
    <col min="5" max="5" width="88.53515625" style="1" customWidth="1"/>
    <col min="6" max="6" width="27" style="21" customWidth="1"/>
    <col min="7" max="7" width="9.15234375" style="1" customWidth="1"/>
    <col min="8" max="8" width="9.15234375" style="1"/>
    <col min="9" max="9" width="14.3046875" style="1" customWidth="1"/>
    <col min="10" max="16384" width="9.15234375" style="1"/>
  </cols>
  <sheetData>
    <row r="1" spans="1:14" ht="15" thickBot="1" x14ac:dyDescent="0.45"/>
    <row r="2" spans="1:14" ht="57.75" customHeight="1" thickBot="1" x14ac:dyDescent="0.45">
      <c r="A2" s="76" t="s">
        <v>12</v>
      </c>
      <c r="B2" s="77"/>
      <c r="C2" s="77"/>
      <c r="D2" s="77"/>
      <c r="E2" s="32" t="s">
        <v>9</v>
      </c>
      <c r="F2" s="29"/>
      <c r="G2" s="29"/>
      <c r="H2" s="29"/>
      <c r="I2" s="30"/>
    </row>
    <row r="3" spans="1:14" ht="47.15" customHeight="1" thickBot="1" x14ac:dyDescent="0.45">
      <c r="A3" s="78" t="s">
        <v>317</v>
      </c>
      <c r="B3" s="79"/>
      <c r="C3" s="79"/>
      <c r="D3" s="79"/>
      <c r="E3" s="80"/>
      <c r="F3" s="31"/>
      <c r="G3" s="31"/>
      <c r="H3" s="31"/>
      <c r="I3" s="31"/>
    </row>
    <row r="4" spans="1:14" ht="94.5" customHeight="1" thickBot="1" x14ac:dyDescent="0.45">
      <c r="A4" s="20"/>
      <c r="B4" s="109" t="s">
        <v>7</v>
      </c>
      <c r="C4" s="109"/>
      <c r="D4" s="4" t="s">
        <v>6</v>
      </c>
      <c r="E4" s="3" t="s">
        <v>142</v>
      </c>
    </row>
    <row r="5" spans="1:14" s="10" customFormat="1" ht="50.25" customHeight="1" thickBot="1" x14ac:dyDescent="0.45">
      <c r="A5" s="91" t="s">
        <v>195</v>
      </c>
      <c r="B5" s="92"/>
      <c r="C5" s="92"/>
      <c r="D5" s="92"/>
      <c r="E5" s="47"/>
      <c r="F5" s="21"/>
      <c r="G5" s="9"/>
      <c r="H5" s="1"/>
      <c r="I5" s="1"/>
      <c r="J5" s="1"/>
      <c r="K5" s="1"/>
      <c r="L5" s="1"/>
      <c r="M5" s="1"/>
      <c r="N5" s="1"/>
    </row>
    <row r="6" spans="1:14" s="10" customFormat="1" ht="72.75" customHeight="1" thickBot="1" x14ac:dyDescent="0.45">
      <c r="A6" s="83" t="s">
        <v>85</v>
      </c>
      <c r="B6" s="84"/>
      <c r="C6" s="84"/>
      <c r="D6" s="85"/>
      <c r="E6" s="52" t="s">
        <v>406</v>
      </c>
      <c r="F6" s="21"/>
      <c r="G6" s="9"/>
      <c r="H6" s="1"/>
      <c r="I6" s="1"/>
      <c r="J6" s="1"/>
      <c r="K6" s="1"/>
      <c r="L6" s="1"/>
      <c r="M6" s="1"/>
      <c r="N6" s="1"/>
    </row>
    <row r="7" spans="1:14" s="10" customFormat="1" ht="21.45" x14ac:dyDescent="0.4">
      <c r="A7" s="19" t="s">
        <v>24</v>
      </c>
      <c r="B7" s="86" t="s">
        <v>108</v>
      </c>
      <c r="C7" s="87"/>
      <c r="D7" s="40" t="s">
        <v>54</v>
      </c>
      <c r="E7" s="5"/>
      <c r="F7" s="21"/>
      <c r="G7" s="9"/>
      <c r="H7" s="1"/>
      <c r="I7" s="1"/>
      <c r="J7" s="1"/>
      <c r="K7" s="1"/>
      <c r="L7" s="1"/>
      <c r="M7" s="1"/>
      <c r="N7" s="1"/>
    </row>
    <row r="8" spans="1:14" s="10" customFormat="1" ht="21.45" x14ac:dyDescent="0.4">
      <c r="A8" s="11" t="s">
        <v>25</v>
      </c>
      <c r="B8" s="100" t="s">
        <v>109</v>
      </c>
      <c r="C8" s="82"/>
      <c r="D8" s="40" t="s">
        <v>54</v>
      </c>
      <c r="E8" s="6"/>
      <c r="F8" s="21"/>
      <c r="G8" s="9"/>
      <c r="H8" s="1"/>
      <c r="I8" s="1"/>
      <c r="J8" s="1"/>
      <c r="K8" s="1"/>
      <c r="L8" s="1"/>
      <c r="M8" s="1"/>
      <c r="N8" s="1"/>
    </row>
    <row r="9" spans="1:14" s="10" customFormat="1" ht="21.45" x14ac:dyDescent="0.4">
      <c r="A9" s="19" t="s">
        <v>26</v>
      </c>
      <c r="B9" s="100" t="s">
        <v>110</v>
      </c>
      <c r="C9" s="82"/>
      <c r="D9" s="40" t="s">
        <v>54</v>
      </c>
      <c r="E9" s="6" t="s">
        <v>404</v>
      </c>
      <c r="F9" s="21"/>
      <c r="G9" s="9"/>
      <c r="H9" s="1"/>
      <c r="I9" s="1"/>
      <c r="J9" s="1"/>
      <c r="K9" s="1"/>
      <c r="L9" s="1"/>
      <c r="M9" s="1"/>
      <c r="N9" s="1"/>
    </row>
    <row r="10" spans="1:14" s="10" customFormat="1" x14ac:dyDescent="0.4">
      <c r="A10" s="19" t="s">
        <v>27</v>
      </c>
      <c r="B10" s="81" t="s">
        <v>111</v>
      </c>
      <c r="C10" s="82"/>
      <c r="D10" s="28">
        <v>15</v>
      </c>
      <c r="E10" s="6" t="s">
        <v>148</v>
      </c>
      <c r="F10" s="21"/>
      <c r="G10" s="9"/>
      <c r="H10" s="1"/>
      <c r="I10" s="1"/>
      <c r="J10" s="1"/>
      <c r="K10" s="1"/>
      <c r="L10" s="1"/>
      <c r="M10" s="1"/>
      <c r="N10" s="1"/>
    </row>
    <row r="11" spans="1:14" s="10" customFormat="1" ht="15" thickBot="1" x14ac:dyDescent="0.45">
      <c r="A11" s="19"/>
      <c r="B11" s="81"/>
      <c r="C11" s="82"/>
      <c r="D11" s="40"/>
      <c r="E11" s="6"/>
      <c r="F11" s="21"/>
      <c r="G11" s="9"/>
      <c r="H11" s="1"/>
      <c r="I11" s="1"/>
      <c r="J11" s="1"/>
      <c r="K11" s="1"/>
      <c r="L11" s="1"/>
      <c r="M11" s="1"/>
      <c r="N11" s="1"/>
    </row>
    <row r="12" spans="1:14" s="10" customFormat="1" ht="15" thickBot="1" x14ac:dyDescent="0.45">
      <c r="A12" s="88" t="s">
        <v>340</v>
      </c>
      <c r="B12" s="89"/>
      <c r="C12" s="89"/>
      <c r="D12" s="26">
        <f>SUM(D7:D11)</f>
        <v>15</v>
      </c>
      <c r="E12" s="48"/>
      <c r="F12" s="21"/>
      <c r="G12" s="9"/>
      <c r="H12" s="1"/>
      <c r="I12" s="1"/>
      <c r="J12" s="1"/>
      <c r="K12" s="1"/>
      <c r="L12" s="1"/>
      <c r="M12" s="1"/>
      <c r="N12" s="1"/>
    </row>
    <row r="13" spans="1:14" s="10" customFormat="1" ht="113.25" customHeight="1" thickBot="1" x14ac:dyDescent="0.45">
      <c r="A13" s="98" t="s">
        <v>86</v>
      </c>
      <c r="B13" s="99"/>
      <c r="C13" s="99"/>
      <c r="D13" s="99"/>
      <c r="E13" s="49" t="s">
        <v>405</v>
      </c>
      <c r="F13" s="50"/>
      <c r="G13" s="9"/>
      <c r="H13" s="1"/>
      <c r="I13" s="1"/>
      <c r="J13" s="1"/>
      <c r="K13" s="1"/>
      <c r="L13" s="1"/>
      <c r="M13" s="1"/>
      <c r="N13" s="1"/>
    </row>
    <row r="14" spans="1:14" x14ac:dyDescent="0.4">
      <c r="A14" s="19" t="s">
        <v>18</v>
      </c>
      <c r="B14" s="86" t="s">
        <v>13</v>
      </c>
      <c r="C14" s="87"/>
      <c r="D14" s="28">
        <v>45</v>
      </c>
      <c r="E14" s="5"/>
      <c r="G14" s="9"/>
      <c r="H14" s="9"/>
    </row>
    <row r="15" spans="1:14" x14ac:dyDescent="0.4">
      <c r="A15" s="11" t="s">
        <v>19</v>
      </c>
      <c r="B15" s="81" t="s">
        <v>14</v>
      </c>
      <c r="C15" s="82"/>
      <c r="D15" s="28">
        <v>45</v>
      </c>
      <c r="E15" s="6"/>
      <c r="G15" s="9"/>
      <c r="H15" s="9"/>
    </row>
    <row r="16" spans="1:14" x14ac:dyDescent="0.4">
      <c r="A16" s="19" t="s">
        <v>20</v>
      </c>
      <c r="B16" s="81" t="s">
        <v>15</v>
      </c>
      <c r="C16" s="82"/>
      <c r="D16" s="28">
        <v>45</v>
      </c>
      <c r="E16" s="6"/>
      <c r="G16" s="9"/>
      <c r="H16" s="9"/>
    </row>
    <row r="17" spans="1:14" x14ac:dyDescent="0.4">
      <c r="A17" s="11" t="s">
        <v>21</v>
      </c>
      <c r="B17" s="81" t="s">
        <v>16</v>
      </c>
      <c r="C17" s="82"/>
      <c r="D17" s="28">
        <v>45</v>
      </c>
      <c r="E17" s="6"/>
      <c r="G17" s="9"/>
      <c r="H17" s="9"/>
    </row>
    <row r="18" spans="1:14" ht="21.45" x14ac:dyDescent="0.4">
      <c r="A18" s="19" t="s">
        <v>22</v>
      </c>
      <c r="B18" s="81" t="s">
        <v>263</v>
      </c>
      <c r="C18" s="82"/>
      <c r="D18" s="40" t="s">
        <v>54</v>
      </c>
      <c r="E18" s="6"/>
      <c r="G18" s="9"/>
      <c r="H18" s="9"/>
    </row>
    <row r="19" spans="1:14" ht="43.75" x14ac:dyDescent="0.4">
      <c r="A19" s="11" t="s">
        <v>23</v>
      </c>
      <c r="B19" s="81" t="s">
        <v>143</v>
      </c>
      <c r="C19" s="82"/>
      <c r="D19" s="40" t="s">
        <v>54</v>
      </c>
      <c r="E19" s="2" t="s">
        <v>384</v>
      </c>
      <c r="G19" s="9"/>
      <c r="H19" s="9"/>
    </row>
    <row r="20" spans="1:14" ht="43.75" x14ac:dyDescent="0.4">
      <c r="A20" s="19" t="s">
        <v>262</v>
      </c>
      <c r="B20" s="81" t="s">
        <v>125</v>
      </c>
      <c r="C20" s="82"/>
      <c r="D20" s="40" t="s">
        <v>54</v>
      </c>
      <c r="E20" s="6" t="s">
        <v>127</v>
      </c>
      <c r="G20" s="9"/>
      <c r="H20" s="9"/>
    </row>
    <row r="21" spans="1:14" ht="15" thickBot="1" x14ac:dyDescent="0.45">
      <c r="A21" s="11"/>
      <c r="B21" s="81"/>
      <c r="C21" s="82"/>
      <c r="D21" s="28"/>
      <c r="E21" s="6"/>
      <c r="G21" s="9"/>
      <c r="H21" s="9"/>
    </row>
    <row r="22" spans="1:14" s="13" customFormat="1" ht="18.75" customHeight="1" thickBot="1" x14ac:dyDescent="0.45">
      <c r="A22" s="101" t="s">
        <v>341</v>
      </c>
      <c r="B22" s="102"/>
      <c r="C22" s="102"/>
      <c r="D22" s="27">
        <f>SUM(D14:D21)</f>
        <v>180</v>
      </c>
      <c r="E22" s="7"/>
      <c r="F22" s="21"/>
      <c r="G22" s="9"/>
      <c r="H22" s="1"/>
      <c r="I22" s="1"/>
      <c r="J22" s="1"/>
      <c r="K22" s="1"/>
      <c r="L22" s="1"/>
      <c r="M22" s="1"/>
      <c r="N22" s="1"/>
    </row>
    <row r="23" spans="1:14" s="10" customFormat="1" ht="78" customHeight="1" thickBot="1" x14ac:dyDescent="0.45">
      <c r="A23" s="83" t="s">
        <v>87</v>
      </c>
      <c r="B23" s="84"/>
      <c r="C23" s="84"/>
      <c r="D23" s="84"/>
      <c r="E23" s="51" t="s">
        <v>396</v>
      </c>
      <c r="F23" s="50"/>
      <c r="G23" s="9"/>
      <c r="H23" s="1"/>
      <c r="I23" s="1"/>
      <c r="J23" s="1"/>
      <c r="K23" s="1"/>
      <c r="L23" s="1"/>
      <c r="M23" s="1"/>
      <c r="N23" s="1"/>
    </row>
    <row r="24" spans="1:14" x14ac:dyDescent="0.4">
      <c r="A24" s="19" t="s">
        <v>36</v>
      </c>
      <c r="B24" s="86" t="s">
        <v>17</v>
      </c>
      <c r="C24" s="87"/>
      <c r="D24" s="16">
        <v>70</v>
      </c>
      <c r="E24" s="69"/>
      <c r="F24" s="90"/>
      <c r="G24" s="9"/>
    </row>
    <row r="25" spans="1:14" x14ac:dyDescent="0.4">
      <c r="A25" s="11" t="s">
        <v>37</v>
      </c>
      <c r="B25" s="81" t="s">
        <v>28</v>
      </c>
      <c r="C25" s="82"/>
      <c r="D25" s="8">
        <v>70</v>
      </c>
      <c r="E25" s="69"/>
      <c r="F25" s="90"/>
      <c r="G25" s="9"/>
    </row>
    <row r="26" spans="1:14" x14ac:dyDescent="0.4">
      <c r="A26" s="19" t="s">
        <v>38</v>
      </c>
      <c r="B26" s="81" t="s">
        <v>29</v>
      </c>
      <c r="C26" s="82"/>
      <c r="D26" s="8">
        <v>70</v>
      </c>
      <c r="E26" s="70"/>
      <c r="F26" s="90"/>
      <c r="G26" s="9"/>
    </row>
    <row r="27" spans="1:14" x14ac:dyDescent="0.4">
      <c r="A27" s="11" t="s">
        <v>39</v>
      </c>
      <c r="B27" s="81" t="s">
        <v>30</v>
      </c>
      <c r="C27" s="82"/>
      <c r="D27" s="8">
        <v>70</v>
      </c>
      <c r="E27" s="6"/>
    </row>
    <row r="28" spans="1:14" s="10" customFormat="1" x14ac:dyDescent="0.4">
      <c r="A28" s="19" t="s">
        <v>40</v>
      </c>
      <c r="B28" s="81" t="s">
        <v>31</v>
      </c>
      <c r="C28" s="82"/>
      <c r="D28" s="8">
        <v>70</v>
      </c>
      <c r="E28" s="6"/>
      <c r="F28" s="21"/>
      <c r="G28" s="9"/>
      <c r="H28" s="1"/>
      <c r="I28" s="1"/>
      <c r="J28" s="1"/>
      <c r="K28" s="1"/>
      <c r="L28" s="1"/>
      <c r="M28" s="1"/>
      <c r="N28" s="1"/>
    </row>
    <row r="29" spans="1:14" x14ac:dyDescent="0.4">
      <c r="A29" s="11" t="s">
        <v>41</v>
      </c>
      <c r="B29" s="81" t="s">
        <v>32</v>
      </c>
      <c r="C29" s="82"/>
      <c r="D29" s="8">
        <v>70</v>
      </c>
      <c r="E29" s="6"/>
      <c r="G29" s="9"/>
    </row>
    <row r="30" spans="1:14" x14ac:dyDescent="0.4">
      <c r="A30" s="19" t="s">
        <v>42</v>
      </c>
      <c r="B30" s="81" t="s">
        <v>33</v>
      </c>
      <c r="C30" s="82"/>
      <c r="D30" s="8">
        <v>70</v>
      </c>
      <c r="E30" s="6"/>
      <c r="G30" s="9"/>
    </row>
    <row r="31" spans="1:14" x14ac:dyDescent="0.4">
      <c r="A31" s="11" t="s">
        <v>43</v>
      </c>
      <c r="B31" s="81" t="s">
        <v>34</v>
      </c>
      <c r="C31" s="82"/>
      <c r="D31" s="8">
        <v>70</v>
      </c>
      <c r="E31" s="6"/>
      <c r="G31" s="9"/>
    </row>
    <row r="32" spans="1:14" x14ac:dyDescent="0.4">
      <c r="A32" s="19" t="s">
        <v>44</v>
      </c>
      <c r="B32" s="81" t="s">
        <v>35</v>
      </c>
      <c r="C32" s="82"/>
      <c r="D32" s="8">
        <v>70</v>
      </c>
      <c r="E32" s="6"/>
      <c r="G32" s="9"/>
    </row>
    <row r="33" spans="1:14" ht="21.45" x14ac:dyDescent="0.4">
      <c r="A33" s="11" t="s">
        <v>45</v>
      </c>
      <c r="B33" s="81" t="s">
        <v>263</v>
      </c>
      <c r="C33" s="82"/>
      <c r="D33" s="39" t="s">
        <v>54</v>
      </c>
      <c r="E33" s="6"/>
      <c r="G33" s="9"/>
    </row>
    <row r="34" spans="1:14" ht="43.75" x14ac:dyDescent="0.4">
      <c r="A34" s="19" t="s">
        <v>46</v>
      </c>
      <c r="B34" s="81" t="s">
        <v>144</v>
      </c>
      <c r="C34" s="82"/>
      <c r="D34" s="39" t="s">
        <v>54</v>
      </c>
      <c r="E34" s="6" t="s">
        <v>383</v>
      </c>
      <c r="G34" s="9"/>
    </row>
    <row r="35" spans="1:14" ht="43.75" x14ac:dyDescent="0.4">
      <c r="A35" s="11" t="s">
        <v>47</v>
      </c>
      <c r="B35" s="81" t="s">
        <v>125</v>
      </c>
      <c r="C35" s="82"/>
      <c r="D35" s="40" t="s">
        <v>54</v>
      </c>
      <c r="E35" s="6" t="s">
        <v>127</v>
      </c>
      <c r="G35" s="9"/>
    </row>
    <row r="36" spans="1:14" s="15" customFormat="1" ht="15" thickBot="1" x14ac:dyDescent="0.45">
      <c r="A36" s="19"/>
      <c r="B36" s="103"/>
      <c r="C36" s="104"/>
      <c r="D36" s="23"/>
      <c r="E36" s="6"/>
      <c r="F36" s="21"/>
      <c r="G36" s="1"/>
      <c r="H36" s="1"/>
      <c r="I36" s="1"/>
      <c r="J36" s="1"/>
      <c r="K36" s="1"/>
      <c r="L36" s="1"/>
      <c r="M36" s="1"/>
      <c r="N36" s="1"/>
    </row>
    <row r="37" spans="1:14" s="15" customFormat="1" ht="35.25" customHeight="1" thickBot="1" x14ac:dyDescent="0.45">
      <c r="A37" s="101" t="s">
        <v>342</v>
      </c>
      <c r="B37" s="102"/>
      <c r="C37" s="102"/>
      <c r="D37" s="27">
        <f>SUM(D24:D36)</f>
        <v>630</v>
      </c>
      <c r="E37" s="41"/>
      <c r="F37" s="21"/>
      <c r="G37" s="1"/>
      <c r="H37" s="1"/>
      <c r="I37" s="1"/>
      <c r="J37" s="1"/>
      <c r="K37" s="1"/>
      <c r="L37" s="1"/>
      <c r="M37" s="1"/>
      <c r="N37" s="1"/>
    </row>
    <row r="38" spans="1:14" s="15" customFormat="1" ht="50.25" customHeight="1" thickBot="1" x14ac:dyDescent="0.45">
      <c r="A38" s="83" t="s">
        <v>55</v>
      </c>
      <c r="B38" s="84"/>
      <c r="C38" s="84"/>
      <c r="D38" s="85"/>
      <c r="E38" s="51" t="s">
        <v>382</v>
      </c>
      <c r="F38" s="50"/>
      <c r="G38" s="1"/>
      <c r="H38" s="1"/>
      <c r="I38" s="1"/>
      <c r="J38" s="1"/>
      <c r="K38" s="1"/>
      <c r="L38" s="1"/>
      <c r="M38" s="1"/>
      <c r="N38" s="1"/>
    </row>
    <row r="39" spans="1:14" s="15" customFormat="1" x14ac:dyDescent="0.4">
      <c r="A39" s="19" t="s">
        <v>56</v>
      </c>
      <c r="B39" s="105" t="s">
        <v>48</v>
      </c>
      <c r="C39" s="106"/>
      <c r="D39" s="16">
        <v>70</v>
      </c>
      <c r="E39" s="69"/>
      <c r="F39" s="21"/>
      <c r="G39" s="1"/>
      <c r="H39" s="1"/>
      <c r="I39" s="1"/>
      <c r="J39" s="1"/>
      <c r="K39" s="1"/>
      <c r="L39" s="1"/>
      <c r="M39" s="1"/>
      <c r="N39" s="1"/>
    </row>
    <row r="40" spans="1:14" s="15" customFormat="1" x14ac:dyDescent="0.4">
      <c r="A40" s="11" t="s">
        <v>57</v>
      </c>
      <c r="B40" s="81" t="s">
        <v>49</v>
      </c>
      <c r="C40" s="82"/>
      <c r="D40" s="16">
        <v>70</v>
      </c>
      <c r="E40" s="69"/>
      <c r="F40" s="21"/>
      <c r="G40" s="1"/>
      <c r="H40" s="1"/>
      <c r="I40" s="1"/>
      <c r="J40" s="1"/>
      <c r="K40" s="1"/>
      <c r="L40" s="1"/>
      <c r="M40" s="1"/>
      <c r="N40" s="1"/>
    </row>
    <row r="41" spans="1:14" s="15" customFormat="1" x14ac:dyDescent="0.4">
      <c r="A41" s="19" t="s">
        <v>58</v>
      </c>
      <c r="B41" s="81" t="s">
        <v>50</v>
      </c>
      <c r="C41" s="82"/>
      <c r="D41" s="16">
        <v>70</v>
      </c>
      <c r="E41" s="70"/>
      <c r="F41" s="21"/>
      <c r="G41" s="1"/>
      <c r="H41" s="1"/>
      <c r="I41" s="1"/>
      <c r="J41" s="1"/>
      <c r="K41" s="1"/>
      <c r="L41" s="1"/>
      <c r="M41" s="1"/>
      <c r="N41" s="1"/>
    </row>
    <row r="42" spans="1:14" s="15" customFormat="1" x14ac:dyDescent="0.4">
      <c r="A42" s="11" t="s">
        <v>59</v>
      </c>
      <c r="B42" s="81" t="s">
        <v>51</v>
      </c>
      <c r="C42" s="82"/>
      <c r="D42" s="16">
        <v>70</v>
      </c>
      <c r="E42" s="6"/>
      <c r="F42" s="21"/>
      <c r="G42" s="1"/>
      <c r="H42" s="1"/>
      <c r="I42" s="1"/>
      <c r="J42" s="1"/>
      <c r="K42" s="1"/>
      <c r="L42" s="1"/>
      <c r="M42" s="1"/>
      <c r="N42" s="1"/>
    </row>
    <row r="43" spans="1:14" s="15" customFormat="1" x14ac:dyDescent="0.4">
      <c r="A43" s="19" t="s">
        <v>60</v>
      </c>
      <c r="B43" s="81" t="s">
        <v>52</v>
      </c>
      <c r="C43" s="82"/>
      <c r="D43" s="16">
        <v>70</v>
      </c>
      <c r="E43" s="6"/>
      <c r="F43" s="21"/>
      <c r="G43" s="1"/>
      <c r="H43" s="1"/>
      <c r="I43" s="1"/>
      <c r="J43" s="1"/>
      <c r="K43" s="1"/>
      <c r="L43" s="1"/>
      <c r="M43" s="1"/>
      <c r="N43" s="1"/>
    </row>
    <row r="44" spans="1:14" s="15" customFormat="1" x14ac:dyDescent="0.4">
      <c r="A44" s="11" t="s">
        <v>61</v>
      </c>
      <c r="B44" s="81" t="s">
        <v>53</v>
      </c>
      <c r="C44" s="82"/>
      <c r="D44" s="16">
        <v>70</v>
      </c>
      <c r="E44" s="6"/>
      <c r="F44" s="21"/>
      <c r="G44" s="1"/>
      <c r="H44" s="1"/>
      <c r="I44" s="1"/>
      <c r="J44" s="1"/>
      <c r="K44" s="1"/>
      <c r="L44" s="1"/>
      <c r="M44" s="1"/>
      <c r="N44" s="1"/>
    </row>
    <row r="45" spans="1:14" s="15" customFormat="1" ht="21.45" x14ac:dyDescent="0.4">
      <c r="A45" s="19" t="s">
        <v>62</v>
      </c>
      <c r="B45" s="81" t="s">
        <v>263</v>
      </c>
      <c r="C45" s="82"/>
      <c r="D45" s="38" t="s">
        <v>54</v>
      </c>
      <c r="E45" s="6"/>
      <c r="F45" s="21"/>
      <c r="G45" s="1"/>
      <c r="H45" s="1"/>
      <c r="I45" s="1"/>
      <c r="J45" s="1"/>
      <c r="K45" s="1"/>
      <c r="L45" s="1"/>
      <c r="M45" s="1"/>
      <c r="N45" s="1"/>
    </row>
    <row r="46" spans="1:14" s="15" customFormat="1" ht="29.15" x14ac:dyDescent="0.4">
      <c r="A46" s="11" t="s">
        <v>63</v>
      </c>
      <c r="B46" s="81" t="s">
        <v>145</v>
      </c>
      <c r="C46" s="82"/>
      <c r="D46" s="38" t="s">
        <v>54</v>
      </c>
      <c r="E46" s="6" t="s">
        <v>385</v>
      </c>
      <c r="F46" s="21"/>
      <c r="G46" s="1"/>
      <c r="H46" s="1"/>
      <c r="I46" s="1"/>
      <c r="J46" s="1"/>
      <c r="K46" s="1"/>
      <c r="L46" s="1"/>
      <c r="M46" s="1"/>
      <c r="N46" s="1"/>
    </row>
    <row r="47" spans="1:14" s="15" customFormat="1" ht="43.75" x14ac:dyDescent="0.4">
      <c r="A47" s="19" t="s">
        <v>64</v>
      </c>
      <c r="B47" s="81" t="s">
        <v>125</v>
      </c>
      <c r="C47" s="82"/>
      <c r="D47" s="40" t="s">
        <v>54</v>
      </c>
      <c r="E47" s="6" t="s">
        <v>127</v>
      </c>
      <c r="F47" s="21"/>
      <c r="G47" s="1"/>
      <c r="H47" s="1"/>
      <c r="I47" s="1"/>
      <c r="J47" s="1"/>
      <c r="K47" s="1"/>
      <c r="L47" s="1"/>
      <c r="M47" s="1"/>
      <c r="N47" s="1"/>
    </row>
    <row r="48" spans="1:14" s="15" customFormat="1" ht="15" thickBot="1" x14ac:dyDescent="0.45">
      <c r="A48" s="11"/>
      <c r="B48" s="81"/>
      <c r="C48" s="82"/>
      <c r="D48" s="14"/>
      <c r="E48" s="6"/>
      <c r="F48" s="21"/>
      <c r="G48" s="1"/>
      <c r="H48" s="1"/>
      <c r="I48" s="1"/>
      <c r="J48" s="1"/>
      <c r="K48" s="1"/>
      <c r="L48" s="1"/>
      <c r="M48" s="1"/>
      <c r="N48" s="1"/>
    </row>
    <row r="49" spans="1:14" s="15" customFormat="1" ht="15" thickBot="1" x14ac:dyDescent="0.45">
      <c r="A49" s="101" t="s">
        <v>343</v>
      </c>
      <c r="B49" s="102"/>
      <c r="C49" s="102"/>
      <c r="D49" s="27">
        <f>SUM(D39:D48)</f>
        <v>420</v>
      </c>
      <c r="E49" s="7"/>
      <c r="F49" s="21"/>
      <c r="G49" s="1"/>
      <c r="H49" s="1"/>
      <c r="I49" s="1"/>
      <c r="J49" s="1"/>
      <c r="K49" s="1"/>
      <c r="L49" s="1"/>
      <c r="M49" s="1"/>
      <c r="N49" s="1"/>
    </row>
    <row r="50" spans="1:14" s="15" customFormat="1" ht="61.5" customHeight="1" thickBot="1" x14ac:dyDescent="0.45">
      <c r="A50" s="83" t="s">
        <v>392</v>
      </c>
      <c r="B50" s="84"/>
      <c r="C50" s="84"/>
      <c r="D50" s="85"/>
      <c r="E50" s="52" t="s">
        <v>381</v>
      </c>
      <c r="F50" s="21"/>
      <c r="G50" s="1"/>
      <c r="H50" s="1"/>
      <c r="I50" s="1"/>
      <c r="J50" s="1"/>
      <c r="K50" s="1"/>
      <c r="L50" s="1"/>
      <c r="M50" s="1"/>
      <c r="N50" s="1"/>
    </row>
    <row r="51" spans="1:14" s="15" customFormat="1" x14ac:dyDescent="0.4">
      <c r="A51" s="19" t="s">
        <v>88</v>
      </c>
      <c r="B51" s="105" t="s">
        <v>65</v>
      </c>
      <c r="C51" s="106"/>
      <c r="D51" s="43">
        <v>70</v>
      </c>
      <c r="E51" s="113" t="s">
        <v>380</v>
      </c>
      <c r="F51" s="46"/>
      <c r="G51" s="1"/>
      <c r="H51" s="1"/>
      <c r="I51" s="1"/>
      <c r="J51" s="1"/>
      <c r="K51" s="1"/>
      <c r="L51" s="1"/>
      <c r="M51" s="1"/>
      <c r="N51" s="1"/>
    </row>
    <row r="52" spans="1:14" s="15" customFormat="1" x14ac:dyDescent="0.4">
      <c r="A52" s="11" t="s">
        <v>89</v>
      </c>
      <c r="B52" s="81" t="s">
        <v>70</v>
      </c>
      <c r="C52" s="82"/>
      <c r="D52" s="16">
        <v>10</v>
      </c>
      <c r="E52" s="70"/>
      <c r="F52" s="21"/>
      <c r="G52" s="1"/>
      <c r="H52" s="1"/>
      <c r="I52" s="1"/>
      <c r="J52" s="1"/>
      <c r="K52" s="1"/>
      <c r="L52" s="1"/>
      <c r="M52" s="1"/>
      <c r="N52" s="1"/>
    </row>
    <row r="53" spans="1:14" s="15" customFormat="1" x14ac:dyDescent="0.4">
      <c r="A53" s="19" t="s">
        <v>90</v>
      </c>
      <c r="B53" s="81" t="s">
        <v>66</v>
      </c>
      <c r="C53" s="82"/>
      <c r="D53" s="16">
        <v>70</v>
      </c>
      <c r="E53" s="68" t="s">
        <v>379</v>
      </c>
      <c r="F53" s="21"/>
      <c r="G53" s="1"/>
      <c r="H53" s="1"/>
      <c r="I53" s="1"/>
      <c r="J53" s="1"/>
      <c r="K53" s="1"/>
      <c r="L53" s="1"/>
      <c r="M53" s="1"/>
      <c r="N53" s="1"/>
    </row>
    <row r="54" spans="1:14" s="15" customFormat="1" ht="39.75" customHeight="1" x14ac:dyDescent="0.4">
      <c r="A54" s="11" t="s">
        <v>91</v>
      </c>
      <c r="B54" s="81" t="s">
        <v>69</v>
      </c>
      <c r="C54" s="82"/>
      <c r="D54" s="16">
        <v>10</v>
      </c>
      <c r="E54" s="70"/>
      <c r="F54" s="21"/>
      <c r="G54" s="1"/>
      <c r="H54" s="1"/>
      <c r="I54" s="1"/>
      <c r="J54" s="1"/>
      <c r="K54" s="1"/>
      <c r="L54" s="1"/>
      <c r="M54" s="1"/>
      <c r="N54" s="1"/>
    </row>
    <row r="55" spans="1:14" s="15" customFormat="1" x14ac:dyDescent="0.4">
      <c r="A55" s="19" t="s">
        <v>92</v>
      </c>
      <c r="B55" s="81" t="s">
        <v>67</v>
      </c>
      <c r="C55" s="82"/>
      <c r="D55" s="16">
        <v>70</v>
      </c>
      <c r="E55" s="6"/>
      <c r="F55" s="21"/>
      <c r="G55" s="1"/>
      <c r="H55" s="1"/>
      <c r="I55" s="1"/>
      <c r="J55" s="1"/>
      <c r="K55" s="1"/>
      <c r="L55" s="1"/>
      <c r="M55" s="1"/>
      <c r="N55" s="1"/>
    </row>
    <row r="56" spans="1:14" s="15" customFormat="1" x14ac:dyDescent="0.4">
      <c r="A56" s="11" t="s">
        <v>93</v>
      </c>
      <c r="B56" s="81" t="s">
        <v>68</v>
      </c>
      <c r="C56" s="82"/>
      <c r="D56" s="16">
        <v>10</v>
      </c>
      <c r="E56" s="6"/>
      <c r="F56" s="21"/>
      <c r="G56" s="1"/>
      <c r="H56" s="1"/>
      <c r="I56" s="1"/>
      <c r="J56" s="1"/>
      <c r="K56" s="1"/>
      <c r="L56" s="1"/>
      <c r="M56" s="1"/>
      <c r="N56" s="1"/>
    </row>
    <row r="57" spans="1:14" s="15" customFormat="1" x14ac:dyDescent="0.4">
      <c r="A57" s="19" t="s">
        <v>94</v>
      </c>
      <c r="B57" s="81" t="s">
        <v>71</v>
      </c>
      <c r="C57" s="82"/>
      <c r="D57" s="14">
        <v>70</v>
      </c>
      <c r="E57" s="68" t="s">
        <v>82</v>
      </c>
      <c r="F57" s="21"/>
      <c r="G57" s="1"/>
      <c r="H57" s="1"/>
      <c r="I57" s="1"/>
      <c r="J57" s="1"/>
      <c r="K57" s="1"/>
      <c r="L57" s="1"/>
      <c r="M57" s="1"/>
      <c r="N57" s="1"/>
    </row>
    <row r="58" spans="1:14" s="15" customFormat="1" x14ac:dyDescent="0.4">
      <c r="A58" s="11" t="s">
        <v>95</v>
      </c>
      <c r="B58" s="81" t="s">
        <v>72</v>
      </c>
      <c r="C58" s="82"/>
      <c r="D58" s="14">
        <v>10</v>
      </c>
      <c r="E58" s="70"/>
      <c r="F58" s="21"/>
      <c r="G58" s="1"/>
      <c r="H58" s="1"/>
      <c r="I58" s="1"/>
      <c r="J58" s="1"/>
      <c r="K58" s="1"/>
      <c r="L58" s="1"/>
      <c r="M58" s="1"/>
      <c r="N58" s="1"/>
    </row>
    <row r="59" spans="1:14" s="15" customFormat="1" x14ac:dyDescent="0.4">
      <c r="A59" s="19" t="s">
        <v>96</v>
      </c>
      <c r="B59" s="81" t="s">
        <v>73</v>
      </c>
      <c r="C59" s="82"/>
      <c r="D59" s="14">
        <v>70</v>
      </c>
      <c r="E59" s="68" t="s">
        <v>83</v>
      </c>
      <c r="F59" s="21"/>
      <c r="G59" s="1"/>
      <c r="H59" s="1"/>
      <c r="I59" s="1"/>
      <c r="J59" s="1"/>
      <c r="K59" s="1"/>
      <c r="L59" s="1"/>
      <c r="M59" s="1"/>
      <c r="N59" s="1"/>
    </row>
    <row r="60" spans="1:14" s="15" customFormat="1" x14ac:dyDescent="0.4">
      <c r="A60" s="11" t="s">
        <v>97</v>
      </c>
      <c r="B60" s="81" t="s">
        <v>74</v>
      </c>
      <c r="C60" s="82"/>
      <c r="D60" s="14">
        <v>10</v>
      </c>
      <c r="E60" s="70"/>
      <c r="F60" s="21"/>
      <c r="G60" s="1"/>
      <c r="H60" s="1"/>
      <c r="I60" s="1"/>
      <c r="J60" s="1"/>
      <c r="K60" s="1"/>
      <c r="L60" s="1"/>
      <c r="M60" s="1"/>
      <c r="N60" s="1"/>
    </row>
    <row r="61" spans="1:14" s="15" customFormat="1" x14ac:dyDescent="0.4">
      <c r="A61" s="19" t="s">
        <v>98</v>
      </c>
      <c r="B61" s="81" t="s">
        <v>75</v>
      </c>
      <c r="C61" s="82"/>
      <c r="D61" s="8">
        <v>70</v>
      </c>
      <c r="E61" s="68" t="s">
        <v>77</v>
      </c>
      <c r="F61" s="21"/>
      <c r="G61" s="1"/>
      <c r="H61" s="1"/>
      <c r="I61" s="1"/>
      <c r="J61" s="1"/>
      <c r="K61" s="1"/>
      <c r="L61" s="1"/>
      <c r="M61" s="1"/>
      <c r="N61" s="1"/>
    </row>
    <row r="62" spans="1:14" s="15" customFormat="1" x14ac:dyDescent="0.4">
      <c r="A62" s="11" t="s">
        <v>99</v>
      </c>
      <c r="B62" s="81" t="s">
        <v>76</v>
      </c>
      <c r="C62" s="82"/>
      <c r="D62" s="8">
        <v>10</v>
      </c>
      <c r="E62" s="70"/>
      <c r="F62" s="21"/>
      <c r="G62" s="1"/>
      <c r="H62" s="1"/>
      <c r="I62" s="1"/>
      <c r="J62" s="1"/>
      <c r="K62" s="1"/>
      <c r="L62" s="1"/>
      <c r="M62" s="1"/>
      <c r="N62" s="1"/>
    </row>
    <row r="63" spans="1:14" s="15" customFormat="1" x14ac:dyDescent="0.4">
      <c r="A63" s="19" t="s">
        <v>100</v>
      </c>
      <c r="B63" s="81" t="s">
        <v>78</v>
      </c>
      <c r="C63" s="82"/>
      <c r="D63" s="8">
        <v>50</v>
      </c>
      <c r="E63" s="68" t="s">
        <v>160</v>
      </c>
      <c r="F63" s="21"/>
      <c r="G63" s="1"/>
      <c r="H63" s="1"/>
      <c r="I63" s="1"/>
      <c r="J63" s="1"/>
      <c r="K63" s="1"/>
      <c r="L63" s="1"/>
      <c r="M63" s="1"/>
      <c r="N63" s="1"/>
    </row>
    <row r="64" spans="1:14" s="15" customFormat="1" x14ac:dyDescent="0.4">
      <c r="A64" s="11" t="s">
        <v>101</v>
      </c>
      <c r="B64" s="81" t="s">
        <v>79</v>
      </c>
      <c r="C64" s="82"/>
      <c r="D64" s="8">
        <v>10</v>
      </c>
      <c r="E64" s="70"/>
      <c r="F64" s="21"/>
      <c r="G64" s="1"/>
      <c r="H64" s="1"/>
      <c r="I64" s="1"/>
      <c r="J64" s="1"/>
      <c r="K64" s="1"/>
      <c r="L64" s="1"/>
      <c r="M64" s="1"/>
      <c r="N64" s="1"/>
    </row>
    <row r="65" spans="1:14" s="15" customFormat="1" x14ac:dyDescent="0.4">
      <c r="A65" s="19" t="s">
        <v>102</v>
      </c>
      <c r="B65" s="81" t="s">
        <v>388</v>
      </c>
      <c r="C65" s="82"/>
      <c r="D65" s="14">
        <v>40</v>
      </c>
      <c r="E65" s="68" t="s">
        <v>81</v>
      </c>
      <c r="F65" s="21"/>
      <c r="G65" s="1"/>
      <c r="H65" s="1"/>
      <c r="I65" s="1"/>
      <c r="J65" s="1"/>
      <c r="K65" s="1"/>
      <c r="L65" s="1"/>
      <c r="M65" s="1"/>
      <c r="N65" s="1"/>
    </row>
    <row r="66" spans="1:14" s="15" customFormat="1" x14ac:dyDescent="0.4">
      <c r="A66" s="11" t="s">
        <v>103</v>
      </c>
      <c r="B66" s="81" t="s">
        <v>389</v>
      </c>
      <c r="C66" s="82"/>
      <c r="D66" s="37">
        <v>40</v>
      </c>
      <c r="E66" s="69"/>
      <c r="F66" s="21"/>
      <c r="G66" s="1"/>
      <c r="H66" s="1"/>
      <c r="I66" s="1"/>
      <c r="J66" s="1"/>
      <c r="K66" s="1"/>
      <c r="L66" s="1"/>
      <c r="M66" s="1"/>
      <c r="N66" s="1"/>
    </row>
    <row r="67" spans="1:14" s="15" customFormat="1" x14ac:dyDescent="0.4">
      <c r="A67" s="19" t="s">
        <v>104</v>
      </c>
      <c r="B67" s="81" t="s">
        <v>80</v>
      </c>
      <c r="C67" s="82"/>
      <c r="D67" s="8">
        <v>10</v>
      </c>
      <c r="E67" s="70"/>
      <c r="F67" s="21"/>
      <c r="G67" s="1"/>
      <c r="H67" s="1"/>
      <c r="I67" s="1"/>
      <c r="J67" s="1"/>
      <c r="K67" s="1"/>
      <c r="L67" s="1"/>
      <c r="M67" s="1"/>
      <c r="N67" s="1"/>
    </row>
    <row r="68" spans="1:14" s="15" customFormat="1" x14ac:dyDescent="0.4">
      <c r="A68" s="11" t="s">
        <v>105</v>
      </c>
      <c r="B68" s="81" t="s">
        <v>390</v>
      </c>
      <c r="C68" s="82"/>
      <c r="D68" s="8">
        <v>35</v>
      </c>
      <c r="E68" s="68" t="s">
        <v>81</v>
      </c>
      <c r="F68" s="21"/>
      <c r="G68" s="1"/>
      <c r="H68" s="1"/>
      <c r="I68" s="1"/>
      <c r="J68" s="1"/>
      <c r="K68" s="1"/>
      <c r="L68" s="1"/>
      <c r="M68" s="1"/>
      <c r="N68" s="1"/>
    </row>
    <row r="69" spans="1:14" s="15" customFormat="1" x14ac:dyDescent="0.4">
      <c r="A69" s="19" t="s">
        <v>106</v>
      </c>
      <c r="B69" s="81" t="s">
        <v>391</v>
      </c>
      <c r="C69" s="82"/>
      <c r="D69" s="8">
        <v>35</v>
      </c>
      <c r="E69" s="69"/>
      <c r="F69" s="21"/>
      <c r="G69" s="1"/>
      <c r="H69" s="1"/>
      <c r="I69" s="1"/>
      <c r="J69" s="1"/>
      <c r="K69" s="1"/>
      <c r="L69" s="1"/>
      <c r="M69" s="1"/>
      <c r="N69" s="1"/>
    </row>
    <row r="70" spans="1:14" s="15" customFormat="1" x14ac:dyDescent="0.4">
      <c r="A70" s="11" t="s">
        <v>107</v>
      </c>
      <c r="B70" s="81" t="s">
        <v>84</v>
      </c>
      <c r="C70" s="82"/>
      <c r="D70" s="8">
        <v>10</v>
      </c>
      <c r="E70" s="70"/>
      <c r="F70" s="21"/>
      <c r="G70" s="1"/>
      <c r="H70" s="1"/>
      <c r="I70" s="1"/>
      <c r="J70" s="1"/>
      <c r="K70" s="1"/>
      <c r="L70" s="1"/>
      <c r="M70" s="1"/>
      <c r="N70" s="1"/>
    </row>
    <row r="71" spans="1:14" s="15" customFormat="1" ht="15" thickBot="1" x14ac:dyDescent="0.45">
      <c r="A71" s="19"/>
      <c r="B71" s="81"/>
      <c r="C71" s="82"/>
      <c r="D71" s="8"/>
      <c r="E71" s="6"/>
      <c r="F71" s="21"/>
      <c r="G71" s="1"/>
      <c r="H71" s="1"/>
      <c r="I71" s="1"/>
      <c r="J71" s="1"/>
      <c r="K71" s="1"/>
      <c r="L71" s="1"/>
      <c r="M71" s="1"/>
      <c r="N71" s="1"/>
    </row>
    <row r="72" spans="1:14" s="15" customFormat="1" ht="15" thickBot="1" x14ac:dyDescent="0.45">
      <c r="A72" s="101" t="s">
        <v>344</v>
      </c>
      <c r="B72" s="102"/>
      <c r="C72" s="102"/>
      <c r="D72" s="27">
        <f>SUM(D51:D71)</f>
        <v>710</v>
      </c>
      <c r="E72" s="7"/>
      <c r="F72" s="21"/>
      <c r="G72" s="1"/>
      <c r="H72" s="1"/>
      <c r="I72" s="1"/>
      <c r="J72" s="1"/>
      <c r="K72" s="1"/>
      <c r="L72" s="1"/>
      <c r="M72" s="1"/>
      <c r="N72" s="1"/>
    </row>
    <row r="73" spans="1:14" s="15" customFormat="1" ht="63.75" customHeight="1" thickBot="1" x14ac:dyDescent="0.45">
      <c r="A73" s="83" t="s">
        <v>113</v>
      </c>
      <c r="B73" s="84"/>
      <c r="C73" s="84"/>
      <c r="D73" s="85"/>
      <c r="E73" s="52"/>
      <c r="F73" s="21"/>
      <c r="G73" s="1"/>
      <c r="H73" s="1"/>
      <c r="I73" s="1"/>
      <c r="J73" s="1"/>
      <c r="K73" s="1"/>
      <c r="L73" s="1"/>
      <c r="M73" s="1"/>
      <c r="N73" s="1"/>
    </row>
    <row r="74" spans="1:14" s="15" customFormat="1" x14ac:dyDescent="0.4">
      <c r="A74" s="19" t="s">
        <v>114</v>
      </c>
      <c r="B74" s="105" t="s">
        <v>112</v>
      </c>
      <c r="C74" s="106"/>
      <c r="D74" s="43">
        <v>250</v>
      </c>
      <c r="E74" s="45" t="s">
        <v>115</v>
      </c>
      <c r="F74" s="21"/>
      <c r="G74" s="1"/>
      <c r="H74" s="1"/>
      <c r="I74" s="1"/>
      <c r="J74" s="1"/>
      <c r="K74" s="1"/>
      <c r="L74" s="1"/>
      <c r="M74" s="1"/>
      <c r="N74" s="1"/>
    </row>
    <row r="75" spans="1:14" s="15" customFormat="1" ht="15" thickBot="1" x14ac:dyDescent="0.45">
      <c r="A75" s="11"/>
      <c r="B75" s="81"/>
      <c r="C75" s="82"/>
      <c r="D75" s="16"/>
      <c r="E75" s="44"/>
      <c r="F75" s="21"/>
      <c r="G75" s="1"/>
      <c r="H75" s="1"/>
      <c r="I75" s="1"/>
      <c r="J75" s="1"/>
      <c r="K75" s="1"/>
      <c r="L75" s="1"/>
      <c r="M75" s="1"/>
      <c r="N75" s="1"/>
    </row>
    <row r="76" spans="1:14" s="15" customFormat="1" ht="15" thickBot="1" x14ac:dyDescent="0.45">
      <c r="A76" s="101" t="s">
        <v>345</v>
      </c>
      <c r="B76" s="102"/>
      <c r="C76" s="102"/>
      <c r="D76" s="27">
        <f>SUM(D74:D75)</f>
        <v>250</v>
      </c>
      <c r="E76" s="7"/>
      <c r="F76" s="21"/>
      <c r="G76" s="1"/>
      <c r="H76" s="1"/>
      <c r="I76" s="1"/>
      <c r="J76" s="1"/>
      <c r="K76" s="1"/>
      <c r="L76" s="1"/>
      <c r="M76" s="1"/>
      <c r="N76" s="1"/>
    </row>
    <row r="77" spans="1:14" s="15" customFormat="1" ht="51" customHeight="1" thickBot="1" x14ac:dyDescent="0.45">
      <c r="A77" s="83" t="s">
        <v>118</v>
      </c>
      <c r="B77" s="84"/>
      <c r="C77" s="84"/>
      <c r="D77" s="85"/>
      <c r="E77" s="52"/>
      <c r="F77" s="21"/>
      <c r="G77" s="1"/>
      <c r="H77" s="1"/>
      <c r="I77" s="1"/>
      <c r="J77" s="1"/>
      <c r="K77" s="1"/>
      <c r="L77" s="1"/>
      <c r="M77" s="1"/>
      <c r="N77" s="1"/>
    </row>
    <row r="78" spans="1:14" s="15" customFormat="1" ht="29.15" x14ac:dyDescent="0.4">
      <c r="A78" s="19" t="s">
        <v>116</v>
      </c>
      <c r="B78" s="105" t="s">
        <v>120</v>
      </c>
      <c r="C78" s="106"/>
      <c r="D78" s="43">
        <v>80</v>
      </c>
      <c r="E78" s="45" t="s">
        <v>386</v>
      </c>
      <c r="F78" s="46"/>
      <c r="G78" s="1"/>
      <c r="H78" s="1"/>
      <c r="I78" s="1"/>
      <c r="J78" s="1"/>
      <c r="K78" s="1"/>
      <c r="L78" s="1"/>
      <c r="M78" s="1"/>
      <c r="N78" s="1"/>
    </row>
    <row r="79" spans="1:14" s="15" customFormat="1" x14ac:dyDescent="0.4">
      <c r="A79" s="19"/>
      <c r="B79" s="81" t="s">
        <v>122</v>
      </c>
      <c r="C79" s="82"/>
      <c r="D79" s="28">
        <v>10</v>
      </c>
      <c r="E79" s="44" t="s">
        <v>410</v>
      </c>
      <c r="F79" s="21"/>
      <c r="G79" s="1"/>
      <c r="H79" s="1"/>
      <c r="I79" s="1"/>
      <c r="J79" s="1"/>
      <c r="K79" s="1"/>
      <c r="L79" s="1"/>
      <c r="M79" s="1"/>
      <c r="N79" s="1"/>
    </row>
    <row r="80" spans="1:14" s="15" customFormat="1" ht="29.15" x14ac:dyDescent="0.4">
      <c r="A80" s="11" t="s">
        <v>117</v>
      </c>
      <c r="B80" s="81" t="s">
        <v>121</v>
      </c>
      <c r="C80" s="82"/>
      <c r="D80" s="28">
        <v>80</v>
      </c>
      <c r="E80" s="44" t="s">
        <v>387</v>
      </c>
      <c r="F80" s="21"/>
      <c r="G80" s="1"/>
      <c r="H80" s="1"/>
      <c r="I80" s="1"/>
      <c r="J80" s="1"/>
      <c r="K80" s="1"/>
      <c r="L80" s="1"/>
      <c r="M80" s="1"/>
      <c r="N80" s="1"/>
    </row>
    <row r="81" spans="1:14" s="15" customFormat="1" x14ac:dyDescent="0.4">
      <c r="A81" s="19"/>
      <c r="B81" s="81" t="s">
        <v>123</v>
      </c>
      <c r="C81" s="82"/>
      <c r="D81" s="28">
        <v>10</v>
      </c>
      <c r="E81" s="44" t="s">
        <v>410</v>
      </c>
      <c r="F81" s="21"/>
      <c r="G81" s="1"/>
      <c r="H81" s="1"/>
      <c r="I81" s="1"/>
      <c r="J81" s="1"/>
      <c r="K81" s="1"/>
      <c r="L81" s="1"/>
      <c r="M81" s="1"/>
      <c r="N81" s="1"/>
    </row>
    <row r="82" spans="1:14" s="15" customFormat="1" ht="116.6" x14ac:dyDescent="0.4">
      <c r="A82" s="19" t="s">
        <v>119</v>
      </c>
      <c r="B82" s="81" t="s">
        <v>124</v>
      </c>
      <c r="C82" s="82"/>
      <c r="D82" s="40" t="s">
        <v>54</v>
      </c>
      <c r="E82" s="44" t="s">
        <v>126</v>
      </c>
      <c r="F82" s="21"/>
      <c r="G82" s="1"/>
      <c r="H82" s="1"/>
      <c r="I82" s="1"/>
      <c r="J82" s="1"/>
      <c r="K82" s="1"/>
      <c r="L82" s="1"/>
      <c r="M82" s="1"/>
      <c r="N82" s="1"/>
    </row>
    <row r="83" spans="1:14" s="15" customFormat="1" ht="15" thickBot="1" x14ac:dyDescent="0.45">
      <c r="A83" s="11"/>
      <c r="B83" s="81"/>
      <c r="C83" s="82"/>
      <c r="D83" s="16"/>
      <c r="E83" s="5"/>
      <c r="F83" s="21"/>
      <c r="G83" s="1"/>
      <c r="H83" s="1"/>
      <c r="I83" s="1"/>
      <c r="J83" s="1"/>
      <c r="K83" s="1"/>
      <c r="L83" s="1"/>
      <c r="M83" s="1"/>
      <c r="N83" s="1"/>
    </row>
    <row r="84" spans="1:14" s="15" customFormat="1" ht="15" thickBot="1" x14ac:dyDescent="0.45">
      <c r="A84" s="101" t="s">
        <v>346</v>
      </c>
      <c r="B84" s="102"/>
      <c r="C84" s="102"/>
      <c r="D84" s="27">
        <f>SUM(D78:D83)</f>
        <v>180</v>
      </c>
      <c r="E84" s="7"/>
      <c r="F84" s="21"/>
      <c r="G84" s="1"/>
      <c r="H84" s="1"/>
      <c r="I84" s="1"/>
      <c r="J84" s="1"/>
      <c r="K84" s="1"/>
      <c r="L84" s="1"/>
      <c r="M84" s="1"/>
      <c r="N84" s="1"/>
    </row>
    <row r="85" spans="1:14" s="15" customFormat="1" ht="45.75" customHeight="1" thickBot="1" x14ac:dyDescent="0.45">
      <c r="A85" s="83" t="s">
        <v>242</v>
      </c>
      <c r="B85" s="84"/>
      <c r="C85" s="84"/>
      <c r="D85" s="85"/>
      <c r="E85" s="52" t="s">
        <v>159</v>
      </c>
      <c r="F85" s="21"/>
      <c r="G85" s="1"/>
      <c r="H85" s="1"/>
      <c r="I85" s="1"/>
      <c r="J85" s="1"/>
      <c r="K85" s="1"/>
      <c r="L85" s="1"/>
      <c r="M85" s="1"/>
      <c r="N85" s="1"/>
    </row>
    <row r="86" spans="1:14" s="15" customFormat="1" x14ac:dyDescent="0.4">
      <c r="A86" s="19" t="s">
        <v>128</v>
      </c>
      <c r="B86" s="105" t="s">
        <v>149</v>
      </c>
      <c r="C86" s="106"/>
      <c r="D86" s="43">
        <v>300</v>
      </c>
      <c r="E86" s="45" t="s">
        <v>150</v>
      </c>
      <c r="F86" s="21"/>
      <c r="G86" s="1"/>
      <c r="H86" s="1"/>
      <c r="I86" s="1"/>
      <c r="J86" s="1"/>
      <c r="K86" s="1"/>
      <c r="L86" s="1"/>
      <c r="M86" s="1"/>
      <c r="N86" s="1"/>
    </row>
    <row r="87" spans="1:14" s="15" customFormat="1" ht="43.75" x14ac:dyDescent="0.4">
      <c r="A87" s="19" t="s">
        <v>129</v>
      </c>
      <c r="B87" s="100" t="s">
        <v>156</v>
      </c>
      <c r="C87" s="82"/>
      <c r="D87" s="28">
        <v>200</v>
      </c>
      <c r="E87" s="44" t="s">
        <v>377</v>
      </c>
      <c r="F87" s="21"/>
      <c r="G87" s="1"/>
      <c r="H87" s="1"/>
      <c r="I87" s="1"/>
      <c r="J87" s="1"/>
      <c r="K87" s="1"/>
      <c r="L87" s="1"/>
      <c r="M87" s="1"/>
      <c r="N87" s="1"/>
    </row>
    <row r="88" spans="1:14" s="15" customFormat="1" x14ac:dyDescent="0.4">
      <c r="A88" s="19" t="s">
        <v>130</v>
      </c>
      <c r="B88" s="81" t="s">
        <v>141</v>
      </c>
      <c r="C88" s="82"/>
      <c r="D88" s="28">
        <v>50</v>
      </c>
      <c r="E88" s="44"/>
      <c r="F88" s="21"/>
      <c r="G88" s="1"/>
      <c r="H88" s="1"/>
      <c r="I88" s="1"/>
      <c r="J88" s="1"/>
      <c r="K88" s="1"/>
      <c r="L88" s="1"/>
      <c r="M88" s="1"/>
      <c r="N88" s="1"/>
    </row>
    <row r="89" spans="1:14" s="15" customFormat="1" x14ac:dyDescent="0.4">
      <c r="A89" s="19" t="s">
        <v>131</v>
      </c>
      <c r="B89" s="81" t="s">
        <v>157</v>
      </c>
      <c r="C89" s="82"/>
      <c r="D89" s="28">
        <v>15</v>
      </c>
      <c r="E89" s="44"/>
      <c r="F89" s="21"/>
      <c r="G89" s="1"/>
      <c r="H89" s="1"/>
      <c r="I89" s="1"/>
      <c r="J89" s="1"/>
      <c r="K89" s="1"/>
      <c r="L89" s="1"/>
      <c r="M89" s="1"/>
      <c r="N89" s="1"/>
    </row>
    <row r="90" spans="1:14" s="15" customFormat="1" ht="43.75" x14ac:dyDescent="0.4">
      <c r="A90" s="19" t="s">
        <v>132</v>
      </c>
      <c r="B90" s="81" t="s">
        <v>158</v>
      </c>
      <c r="C90" s="82"/>
      <c r="D90" s="28">
        <v>30</v>
      </c>
      <c r="E90" s="44" t="s">
        <v>378</v>
      </c>
      <c r="F90" s="21"/>
      <c r="G90" s="1"/>
      <c r="H90" s="1"/>
      <c r="I90" s="1"/>
      <c r="J90" s="1"/>
      <c r="K90" s="1"/>
      <c r="L90" s="1"/>
      <c r="M90" s="1"/>
      <c r="N90" s="1"/>
    </row>
    <row r="91" spans="1:14" s="15" customFormat="1" ht="15" thickBot="1" x14ac:dyDescent="0.45">
      <c r="A91" s="19"/>
      <c r="B91" s="81"/>
      <c r="C91" s="82"/>
      <c r="D91" s="28"/>
      <c r="E91" s="44"/>
      <c r="F91" s="21"/>
      <c r="G91" s="1"/>
      <c r="H91" s="1"/>
      <c r="I91" s="1"/>
      <c r="J91" s="1"/>
      <c r="K91" s="1"/>
      <c r="L91" s="1"/>
      <c r="M91" s="1"/>
      <c r="N91" s="1"/>
    </row>
    <row r="92" spans="1:14" s="15" customFormat="1" ht="15" thickBot="1" x14ac:dyDescent="0.45">
      <c r="A92" s="101" t="s">
        <v>347</v>
      </c>
      <c r="B92" s="102"/>
      <c r="C92" s="102"/>
      <c r="D92" s="27">
        <f>SUM(D86:D91)</f>
        <v>595</v>
      </c>
      <c r="E92" s="7"/>
      <c r="F92" s="21"/>
      <c r="G92" s="1"/>
      <c r="H92" s="1"/>
      <c r="I92" s="1"/>
      <c r="J92" s="1"/>
      <c r="K92" s="1"/>
      <c r="L92" s="1"/>
      <c r="M92" s="1"/>
      <c r="N92" s="1"/>
    </row>
    <row r="93" spans="1:14" s="15" customFormat="1" ht="46.5" customHeight="1" thickBot="1" x14ac:dyDescent="0.45">
      <c r="A93" s="83" t="s">
        <v>243</v>
      </c>
      <c r="B93" s="84"/>
      <c r="C93" s="84"/>
      <c r="D93" s="85"/>
      <c r="E93" s="52" t="s">
        <v>409</v>
      </c>
      <c r="F93" s="21"/>
      <c r="G93" s="1"/>
      <c r="H93" s="1"/>
      <c r="I93" s="1"/>
      <c r="J93" s="1"/>
      <c r="K93" s="1"/>
      <c r="L93" s="1"/>
      <c r="M93" s="1"/>
      <c r="N93" s="1"/>
    </row>
    <row r="94" spans="1:14" s="15" customFormat="1" ht="58.75" thickBot="1" x14ac:dyDescent="0.45">
      <c r="A94" s="19" t="s">
        <v>146</v>
      </c>
      <c r="B94" s="105" t="s">
        <v>155</v>
      </c>
      <c r="C94" s="106"/>
      <c r="D94" s="43">
        <v>370</v>
      </c>
      <c r="E94" s="45" t="s">
        <v>163</v>
      </c>
      <c r="F94" s="46"/>
      <c r="G94" s="1"/>
      <c r="H94" s="1"/>
      <c r="I94" s="1"/>
      <c r="J94" s="1"/>
      <c r="K94" s="1"/>
      <c r="L94" s="1"/>
      <c r="M94" s="1"/>
      <c r="N94" s="1"/>
    </row>
    <row r="95" spans="1:14" s="15" customFormat="1" ht="30.75" customHeight="1" x14ac:dyDescent="0.4">
      <c r="A95" s="19" t="s">
        <v>147</v>
      </c>
      <c r="B95" s="81" t="s">
        <v>162</v>
      </c>
      <c r="C95" s="82"/>
      <c r="D95" s="28">
        <v>100</v>
      </c>
      <c r="E95" s="44"/>
      <c r="F95" s="21"/>
      <c r="G95" s="1"/>
      <c r="H95" s="1"/>
      <c r="I95" s="1"/>
      <c r="J95" s="1"/>
      <c r="K95" s="1"/>
      <c r="L95" s="1"/>
      <c r="M95" s="1"/>
      <c r="N95" s="1"/>
    </row>
    <row r="96" spans="1:14" s="15" customFormat="1" ht="15" thickBot="1" x14ac:dyDescent="0.45">
      <c r="A96" s="19"/>
      <c r="B96" s="81"/>
      <c r="C96" s="82"/>
      <c r="D96" s="28"/>
      <c r="E96" s="44"/>
      <c r="F96" s="21"/>
      <c r="G96" s="1"/>
      <c r="H96" s="1"/>
      <c r="I96" s="1"/>
      <c r="J96" s="1"/>
      <c r="K96" s="1"/>
      <c r="L96" s="1"/>
      <c r="M96" s="1"/>
      <c r="N96" s="1"/>
    </row>
    <row r="97" spans="1:14" s="15" customFormat="1" x14ac:dyDescent="0.4">
      <c r="A97" s="101" t="s">
        <v>348</v>
      </c>
      <c r="B97" s="102"/>
      <c r="C97" s="102"/>
      <c r="D97" s="27">
        <f>SUM(D94:D96)</f>
        <v>470</v>
      </c>
      <c r="E97" s="7"/>
      <c r="F97" s="21"/>
      <c r="G97" s="1"/>
      <c r="H97" s="1"/>
      <c r="I97" s="1"/>
      <c r="J97" s="1"/>
      <c r="K97" s="1"/>
      <c r="L97" s="1"/>
      <c r="M97" s="1"/>
      <c r="N97" s="1"/>
    </row>
    <row r="98" spans="1:14" s="15" customFormat="1" ht="82.5" customHeight="1" thickBot="1" x14ac:dyDescent="0.45">
      <c r="A98" s="83" t="s">
        <v>244</v>
      </c>
      <c r="B98" s="84"/>
      <c r="C98" s="84"/>
      <c r="D98" s="85"/>
      <c r="E98" s="52" t="s">
        <v>393</v>
      </c>
      <c r="F98" s="21"/>
      <c r="G98" s="1"/>
      <c r="H98" s="1"/>
      <c r="I98" s="1"/>
      <c r="J98" s="1"/>
      <c r="K98" s="1"/>
      <c r="L98" s="1"/>
      <c r="M98" s="1"/>
      <c r="N98" s="1"/>
    </row>
    <row r="99" spans="1:14" s="15" customFormat="1" x14ac:dyDescent="0.4">
      <c r="A99" s="19" t="s">
        <v>151</v>
      </c>
      <c r="B99" s="105" t="s">
        <v>164</v>
      </c>
      <c r="C99" s="106"/>
      <c r="D99" s="43">
        <v>70</v>
      </c>
      <c r="E99" s="45"/>
      <c r="F99" s="21"/>
      <c r="G99" s="1"/>
      <c r="H99" s="1"/>
      <c r="I99" s="1"/>
      <c r="J99" s="1"/>
      <c r="K99" s="1"/>
      <c r="L99" s="1"/>
      <c r="M99" s="1"/>
      <c r="N99" s="1"/>
    </row>
    <row r="100" spans="1:14" s="15" customFormat="1" x14ac:dyDescent="0.4">
      <c r="A100" s="19" t="s">
        <v>152</v>
      </c>
      <c r="B100" s="81" t="s">
        <v>167</v>
      </c>
      <c r="C100" s="82"/>
      <c r="D100" s="28">
        <v>60</v>
      </c>
      <c r="E100" s="44" t="s">
        <v>233</v>
      </c>
      <c r="F100" s="21"/>
      <c r="G100" s="1"/>
      <c r="H100" s="1"/>
      <c r="I100" s="1"/>
      <c r="J100" s="1"/>
      <c r="K100" s="1"/>
      <c r="L100" s="1"/>
      <c r="M100" s="1"/>
      <c r="N100" s="1"/>
    </row>
    <row r="101" spans="1:14" s="15" customFormat="1" x14ac:dyDescent="0.4">
      <c r="A101" s="19" t="s">
        <v>153</v>
      </c>
      <c r="B101" s="81" t="s">
        <v>184</v>
      </c>
      <c r="C101" s="82"/>
      <c r="D101" s="28">
        <v>25</v>
      </c>
      <c r="E101" s="68" t="s">
        <v>407</v>
      </c>
      <c r="F101" s="21"/>
      <c r="G101" s="1"/>
      <c r="H101" s="1"/>
      <c r="I101" s="1"/>
      <c r="J101" s="1"/>
      <c r="K101" s="1"/>
      <c r="L101" s="1"/>
      <c r="M101" s="1"/>
      <c r="N101" s="1"/>
    </row>
    <row r="102" spans="1:14" s="15" customFormat="1" x14ac:dyDescent="0.4">
      <c r="A102" s="19" t="s">
        <v>154</v>
      </c>
      <c r="B102" s="81" t="s">
        <v>185</v>
      </c>
      <c r="C102" s="82"/>
      <c r="D102" s="28">
        <v>25</v>
      </c>
      <c r="E102" s="69"/>
      <c r="F102" s="21"/>
      <c r="G102" s="1"/>
      <c r="H102" s="1"/>
      <c r="I102" s="1"/>
      <c r="J102" s="1"/>
      <c r="K102" s="1"/>
      <c r="L102" s="1"/>
      <c r="M102" s="1"/>
      <c r="N102" s="1"/>
    </row>
    <row r="103" spans="1:14" s="15" customFormat="1" x14ac:dyDescent="0.4">
      <c r="A103" s="19" t="s">
        <v>245</v>
      </c>
      <c r="B103" s="81" t="s">
        <v>186</v>
      </c>
      <c r="C103" s="82"/>
      <c r="D103" s="28">
        <v>25</v>
      </c>
      <c r="E103" s="69"/>
      <c r="F103" s="21"/>
      <c r="G103" s="1"/>
      <c r="H103" s="1"/>
      <c r="I103" s="1"/>
      <c r="J103" s="1"/>
      <c r="K103" s="1"/>
      <c r="L103" s="1"/>
      <c r="M103" s="1"/>
      <c r="N103" s="1"/>
    </row>
    <row r="104" spans="1:14" s="15" customFormat="1" x14ac:dyDescent="0.4">
      <c r="A104" s="19" t="s">
        <v>246</v>
      </c>
      <c r="B104" s="81" t="s">
        <v>187</v>
      </c>
      <c r="C104" s="82"/>
      <c r="D104" s="28">
        <v>25</v>
      </c>
      <c r="E104" s="69"/>
      <c r="F104" s="21"/>
      <c r="G104" s="1"/>
      <c r="H104" s="1"/>
      <c r="I104" s="1"/>
      <c r="J104" s="1"/>
      <c r="K104" s="1"/>
      <c r="L104" s="1"/>
      <c r="M104" s="1"/>
      <c r="N104" s="1"/>
    </row>
    <row r="105" spans="1:14" s="15" customFormat="1" x14ac:dyDescent="0.4">
      <c r="A105" s="19" t="s">
        <v>247</v>
      </c>
      <c r="B105" s="81" t="s">
        <v>188</v>
      </c>
      <c r="C105" s="82"/>
      <c r="D105" s="28">
        <v>25</v>
      </c>
      <c r="E105" s="69"/>
      <c r="F105" s="21"/>
      <c r="G105" s="1"/>
      <c r="H105" s="1"/>
      <c r="I105" s="1"/>
      <c r="J105" s="1"/>
      <c r="K105" s="1"/>
      <c r="L105" s="1"/>
      <c r="M105" s="1"/>
      <c r="N105" s="1"/>
    </row>
    <row r="106" spans="1:14" s="15" customFormat="1" ht="39" customHeight="1" x14ac:dyDescent="0.4">
      <c r="A106" s="19" t="s">
        <v>248</v>
      </c>
      <c r="B106" s="81" t="s">
        <v>189</v>
      </c>
      <c r="C106" s="82"/>
      <c r="D106" s="28">
        <v>25</v>
      </c>
      <c r="E106" s="70"/>
      <c r="F106" s="21"/>
      <c r="G106" s="1"/>
      <c r="H106" s="1"/>
      <c r="I106" s="1"/>
      <c r="J106" s="1"/>
      <c r="K106" s="1"/>
      <c r="L106" s="1"/>
      <c r="M106" s="1"/>
      <c r="N106" s="1"/>
    </row>
    <row r="107" spans="1:14" s="15" customFormat="1" x14ac:dyDescent="0.4">
      <c r="A107" s="19" t="s">
        <v>249</v>
      </c>
      <c r="B107" s="81" t="s">
        <v>190</v>
      </c>
      <c r="C107" s="82"/>
      <c r="D107" s="28">
        <v>15</v>
      </c>
      <c r="E107" s="42"/>
      <c r="F107" s="21"/>
      <c r="G107" s="1"/>
      <c r="H107" s="1"/>
      <c r="I107" s="1"/>
      <c r="J107" s="1"/>
      <c r="K107" s="1"/>
      <c r="L107" s="1"/>
      <c r="M107" s="1"/>
      <c r="N107" s="1"/>
    </row>
    <row r="108" spans="1:14" s="15" customFormat="1" x14ac:dyDescent="0.4">
      <c r="A108" s="19" t="s">
        <v>250</v>
      </c>
      <c r="B108" s="81" t="s">
        <v>191</v>
      </c>
      <c r="C108" s="82"/>
      <c r="D108" s="28">
        <v>15</v>
      </c>
      <c r="E108" s="5"/>
      <c r="F108" s="21"/>
      <c r="G108" s="1"/>
      <c r="H108" s="1"/>
      <c r="I108" s="1"/>
      <c r="J108" s="1"/>
      <c r="K108" s="1"/>
      <c r="L108" s="1"/>
      <c r="M108" s="1"/>
      <c r="N108" s="1"/>
    </row>
    <row r="109" spans="1:14" s="15" customFormat="1" x14ac:dyDescent="0.4">
      <c r="A109" s="19" t="s">
        <v>251</v>
      </c>
      <c r="B109" s="81" t="s">
        <v>192</v>
      </c>
      <c r="C109" s="82"/>
      <c r="D109" s="28">
        <v>15</v>
      </c>
      <c r="E109" s="6"/>
      <c r="F109" s="21"/>
      <c r="G109" s="1"/>
      <c r="H109" s="1"/>
      <c r="I109" s="1"/>
      <c r="J109" s="1"/>
      <c r="K109" s="1"/>
      <c r="L109" s="1"/>
      <c r="M109" s="1"/>
      <c r="N109" s="1"/>
    </row>
    <row r="110" spans="1:14" s="15" customFormat="1" x14ac:dyDescent="0.4">
      <c r="A110" s="19" t="s">
        <v>252</v>
      </c>
      <c r="B110" s="81" t="s">
        <v>193</v>
      </c>
      <c r="C110" s="82"/>
      <c r="D110" s="28">
        <v>15</v>
      </c>
      <c r="E110" s="6"/>
      <c r="F110" s="21"/>
      <c r="G110" s="1"/>
      <c r="H110" s="1"/>
      <c r="I110" s="1"/>
      <c r="J110" s="1"/>
      <c r="K110" s="1"/>
      <c r="L110" s="1"/>
      <c r="M110" s="1"/>
      <c r="N110" s="1"/>
    </row>
    <row r="111" spans="1:14" s="15" customFormat="1" x14ac:dyDescent="0.4">
      <c r="A111" s="19" t="s">
        <v>253</v>
      </c>
      <c r="B111" s="81" t="s">
        <v>194</v>
      </c>
      <c r="C111" s="82"/>
      <c r="D111" s="28">
        <v>15</v>
      </c>
      <c r="E111" s="6"/>
      <c r="F111" s="21"/>
      <c r="G111" s="1"/>
      <c r="H111" s="1"/>
      <c r="I111" s="1"/>
      <c r="J111" s="1"/>
      <c r="K111" s="1"/>
      <c r="L111" s="1"/>
      <c r="M111" s="1"/>
      <c r="N111" s="1"/>
    </row>
    <row r="112" spans="1:14" s="15" customFormat="1" x14ac:dyDescent="0.4">
      <c r="A112" s="19"/>
      <c r="B112" s="81"/>
      <c r="C112" s="82"/>
      <c r="D112" s="14"/>
      <c r="E112" s="6"/>
      <c r="F112" s="21"/>
      <c r="G112" s="1"/>
      <c r="H112" s="1"/>
      <c r="I112" s="1"/>
      <c r="J112" s="1"/>
      <c r="K112" s="1"/>
      <c r="L112" s="1"/>
      <c r="M112" s="1"/>
      <c r="N112" s="1"/>
    </row>
    <row r="113" spans="1:14" s="15" customFormat="1" x14ac:dyDescent="0.4">
      <c r="A113" s="101" t="s">
        <v>349</v>
      </c>
      <c r="B113" s="102"/>
      <c r="C113" s="102"/>
      <c r="D113" s="27">
        <f>SUM(D99:D112)</f>
        <v>355</v>
      </c>
      <c r="E113" s="7"/>
      <c r="F113" s="21"/>
      <c r="G113" s="1"/>
      <c r="H113" s="1"/>
      <c r="I113" s="1"/>
      <c r="J113" s="1"/>
      <c r="K113" s="1"/>
      <c r="L113" s="1"/>
      <c r="M113" s="1"/>
      <c r="N113" s="1"/>
    </row>
    <row r="114" spans="1:14" s="15" customFormat="1" ht="36" customHeight="1" thickBot="1" x14ac:dyDescent="0.45">
      <c r="A114" s="83" t="s">
        <v>254</v>
      </c>
      <c r="B114" s="84"/>
      <c r="C114" s="84"/>
      <c r="D114" s="85"/>
      <c r="E114" s="52"/>
      <c r="F114" s="21"/>
      <c r="G114" s="1"/>
      <c r="H114" s="1"/>
      <c r="I114" s="1"/>
      <c r="J114" s="1"/>
      <c r="K114" s="1"/>
      <c r="L114" s="1"/>
      <c r="M114" s="1"/>
      <c r="N114" s="1"/>
    </row>
    <row r="115" spans="1:14" s="15" customFormat="1" x14ac:dyDescent="0.4">
      <c r="A115" s="19" t="s">
        <v>165</v>
      </c>
      <c r="B115" s="105" t="s">
        <v>133</v>
      </c>
      <c r="C115" s="106"/>
      <c r="D115" s="43">
        <v>20</v>
      </c>
      <c r="E115" s="45"/>
      <c r="F115" s="21"/>
      <c r="G115" s="1"/>
      <c r="H115" s="1"/>
      <c r="I115" s="1"/>
      <c r="J115" s="1"/>
      <c r="K115" s="1"/>
      <c r="L115" s="1"/>
      <c r="M115" s="1"/>
      <c r="N115" s="1"/>
    </row>
    <row r="116" spans="1:14" s="15" customFormat="1" x14ac:dyDescent="0.4">
      <c r="A116" s="19" t="s">
        <v>166</v>
      </c>
      <c r="B116" s="81" t="s">
        <v>134</v>
      </c>
      <c r="C116" s="82"/>
      <c r="D116" s="28">
        <v>18</v>
      </c>
      <c r="E116" s="44"/>
      <c r="F116" s="21"/>
      <c r="G116" s="1"/>
      <c r="H116" s="1"/>
      <c r="I116" s="1"/>
      <c r="J116" s="1"/>
      <c r="K116" s="1"/>
      <c r="L116" s="1"/>
      <c r="M116" s="1"/>
      <c r="N116" s="1"/>
    </row>
    <row r="117" spans="1:14" s="15" customFormat="1" x14ac:dyDescent="0.4">
      <c r="A117" s="19" t="s">
        <v>168</v>
      </c>
      <c r="B117" s="81" t="s">
        <v>134</v>
      </c>
      <c r="C117" s="82"/>
      <c r="D117" s="28">
        <v>18</v>
      </c>
      <c r="E117" s="44"/>
      <c r="F117" s="21"/>
      <c r="G117" s="1"/>
      <c r="H117" s="1"/>
      <c r="I117" s="1"/>
      <c r="J117" s="1"/>
      <c r="K117" s="1"/>
      <c r="L117" s="1"/>
      <c r="M117" s="1"/>
      <c r="N117" s="1"/>
    </row>
    <row r="118" spans="1:14" s="15" customFormat="1" x14ac:dyDescent="0.4">
      <c r="A118" s="19" t="s">
        <v>169</v>
      </c>
      <c r="B118" s="81" t="s">
        <v>231</v>
      </c>
      <c r="C118" s="82"/>
      <c r="D118" s="28">
        <v>20</v>
      </c>
      <c r="E118" s="44"/>
      <c r="F118" s="21"/>
      <c r="G118" s="1"/>
      <c r="H118" s="1"/>
      <c r="I118" s="1"/>
      <c r="J118" s="1"/>
      <c r="K118" s="1"/>
      <c r="L118" s="1"/>
      <c r="M118" s="1"/>
      <c r="N118" s="1"/>
    </row>
    <row r="119" spans="1:14" s="15" customFormat="1" x14ac:dyDescent="0.4">
      <c r="A119" s="19" t="s">
        <v>170</v>
      </c>
      <c r="B119" s="81" t="s">
        <v>137</v>
      </c>
      <c r="C119" s="82"/>
      <c r="D119" s="28">
        <v>18</v>
      </c>
      <c r="E119" s="44"/>
      <c r="F119" s="21"/>
      <c r="G119" s="1"/>
      <c r="H119" s="1"/>
      <c r="I119" s="1"/>
      <c r="J119" s="1"/>
      <c r="K119" s="1"/>
      <c r="L119" s="1"/>
      <c r="M119" s="1"/>
      <c r="N119" s="1"/>
    </row>
    <row r="120" spans="1:14" s="15" customFormat="1" x14ac:dyDescent="0.4">
      <c r="A120" s="19" t="s">
        <v>171</v>
      </c>
      <c r="B120" s="81" t="s">
        <v>136</v>
      </c>
      <c r="C120" s="82"/>
      <c r="D120" s="28">
        <v>18</v>
      </c>
      <c r="E120" s="42"/>
      <c r="F120" s="21"/>
      <c r="G120" s="1"/>
      <c r="H120" s="1"/>
      <c r="I120" s="1"/>
      <c r="J120" s="1"/>
      <c r="K120" s="1"/>
      <c r="L120" s="1"/>
      <c r="M120" s="1"/>
      <c r="N120" s="1"/>
    </row>
    <row r="121" spans="1:14" s="15" customFormat="1" x14ac:dyDescent="0.4">
      <c r="A121" s="19" t="s">
        <v>172</v>
      </c>
      <c r="B121" s="81" t="s">
        <v>8</v>
      </c>
      <c r="C121" s="82"/>
      <c r="D121" s="28">
        <v>18</v>
      </c>
      <c r="E121" s="42"/>
      <c r="F121" s="21"/>
      <c r="G121" s="1"/>
      <c r="H121" s="1"/>
      <c r="I121" s="1"/>
      <c r="J121" s="1"/>
      <c r="K121" s="1"/>
      <c r="L121" s="1"/>
      <c r="M121" s="1"/>
      <c r="N121" s="1"/>
    </row>
    <row r="122" spans="1:14" s="15" customFormat="1" ht="125.25" customHeight="1" x14ac:dyDescent="0.4">
      <c r="A122" s="19" t="s">
        <v>173</v>
      </c>
      <c r="B122" s="81" t="s">
        <v>399</v>
      </c>
      <c r="C122" s="82"/>
      <c r="D122" s="115">
        <v>140</v>
      </c>
      <c r="E122" s="42" t="s">
        <v>401</v>
      </c>
      <c r="F122" s="21"/>
      <c r="G122" s="1"/>
      <c r="H122" s="1"/>
      <c r="I122" s="1"/>
      <c r="J122" s="1"/>
      <c r="K122" s="1"/>
      <c r="L122" s="1"/>
      <c r="M122" s="1"/>
      <c r="N122" s="1"/>
    </row>
    <row r="123" spans="1:14" s="15" customFormat="1" ht="43.75" x14ac:dyDescent="0.4">
      <c r="A123" s="19" t="s">
        <v>174</v>
      </c>
      <c r="B123" s="81" t="s">
        <v>138</v>
      </c>
      <c r="C123" s="82"/>
      <c r="D123" s="116"/>
      <c r="E123" s="42" t="s">
        <v>239</v>
      </c>
      <c r="F123" s="21"/>
      <c r="G123" s="1"/>
      <c r="H123" s="1"/>
      <c r="I123" s="1"/>
      <c r="J123" s="1"/>
      <c r="K123" s="1"/>
      <c r="L123" s="1"/>
      <c r="M123" s="1"/>
      <c r="N123" s="1"/>
    </row>
    <row r="124" spans="1:14" s="15" customFormat="1" x14ac:dyDescent="0.4">
      <c r="A124" s="19" t="s">
        <v>175</v>
      </c>
      <c r="B124" s="81" t="s">
        <v>161</v>
      </c>
      <c r="C124" s="82"/>
      <c r="D124" s="16">
        <v>30</v>
      </c>
      <c r="E124" s="5" t="s">
        <v>236</v>
      </c>
      <c r="F124" s="21"/>
      <c r="G124" s="1"/>
      <c r="H124" s="1"/>
      <c r="I124" s="1"/>
      <c r="J124" s="1"/>
      <c r="K124" s="1"/>
      <c r="L124" s="1"/>
      <c r="M124" s="1"/>
      <c r="N124" s="1"/>
    </row>
    <row r="125" spans="1:14" s="15" customFormat="1" x14ac:dyDescent="0.4">
      <c r="A125" s="19" t="s">
        <v>176</v>
      </c>
      <c r="B125" s="81" t="s">
        <v>139</v>
      </c>
      <c r="C125" s="82"/>
      <c r="D125" s="16">
        <v>20</v>
      </c>
      <c r="E125" s="6" t="s">
        <v>237</v>
      </c>
      <c r="F125" s="21"/>
      <c r="G125" s="1"/>
      <c r="H125" s="1"/>
      <c r="I125" s="1"/>
      <c r="J125" s="1"/>
      <c r="K125" s="1"/>
      <c r="L125" s="1"/>
      <c r="M125" s="1"/>
      <c r="N125" s="1"/>
    </row>
    <row r="126" spans="1:14" s="15" customFormat="1" x14ac:dyDescent="0.4">
      <c r="A126" s="19" t="s">
        <v>177</v>
      </c>
      <c r="B126" s="81" t="s">
        <v>140</v>
      </c>
      <c r="C126" s="82"/>
      <c r="D126" s="16">
        <v>25</v>
      </c>
      <c r="E126" s="6"/>
      <c r="F126" s="21"/>
      <c r="G126" s="1"/>
      <c r="H126" s="1"/>
      <c r="I126" s="1"/>
      <c r="J126" s="1"/>
      <c r="K126" s="1"/>
      <c r="L126" s="1"/>
      <c r="M126" s="1"/>
      <c r="N126" s="1"/>
    </row>
    <row r="127" spans="1:14" s="15" customFormat="1" x14ac:dyDescent="0.4">
      <c r="A127" s="19" t="s">
        <v>178</v>
      </c>
      <c r="B127" s="81" t="s">
        <v>0</v>
      </c>
      <c r="C127" s="82"/>
      <c r="D127" s="14">
        <v>10</v>
      </c>
      <c r="E127" s="6"/>
      <c r="F127" s="21"/>
      <c r="G127" s="1"/>
      <c r="H127" s="1"/>
      <c r="I127" s="1"/>
      <c r="J127" s="1"/>
      <c r="K127" s="1"/>
      <c r="L127" s="1"/>
      <c r="M127" s="1"/>
      <c r="N127" s="1"/>
    </row>
    <row r="128" spans="1:14" s="15" customFormat="1" x14ac:dyDescent="0.4">
      <c r="A128" s="19" t="s">
        <v>179</v>
      </c>
      <c r="B128" s="81" t="s">
        <v>230</v>
      </c>
      <c r="C128" s="82"/>
      <c r="D128" s="14">
        <v>100</v>
      </c>
      <c r="E128" s="6" t="s">
        <v>229</v>
      </c>
      <c r="F128" s="21"/>
      <c r="G128" s="1"/>
      <c r="H128" s="1"/>
      <c r="I128" s="1"/>
      <c r="J128" s="1"/>
      <c r="K128" s="1"/>
      <c r="L128" s="1"/>
      <c r="M128" s="1"/>
      <c r="N128" s="1"/>
    </row>
    <row r="129" spans="1:14" s="15" customFormat="1" ht="21.45" x14ac:dyDescent="0.4">
      <c r="A129" s="19" t="s">
        <v>180</v>
      </c>
      <c r="B129" s="81" t="s">
        <v>228</v>
      </c>
      <c r="C129" s="82"/>
      <c r="D129" s="38" t="s">
        <v>54</v>
      </c>
      <c r="E129" s="6" t="s">
        <v>238</v>
      </c>
      <c r="F129" s="21"/>
      <c r="G129" s="1"/>
      <c r="H129" s="1"/>
      <c r="I129" s="1"/>
      <c r="J129" s="1"/>
      <c r="K129" s="1"/>
      <c r="L129" s="1"/>
      <c r="M129" s="1"/>
      <c r="N129" s="1"/>
    </row>
    <row r="130" spans="1:14" s="15" customFormat="1" ht="21.45" x14ac:dyDescent="0.4">
      <c r="A130" s="19" t="s">
        <v>181</v>
      </c>
      <c r="B130" s="81" t="s">
        <v>232</v>
      </c>
      <c r="C130" s="82"/>
      <c r="D130" s="38" t="s">
        <v>54</v>
      </c>
      <c r="E130" s="6" t="s">
        <v>234</v>
      </c>
      <c r="F130" s="21"/>
      <c r="G130" s="1"/>
      <c r="H130" s="1"/>
      <c r="I130" s="1"/>
      <c r="J130" s="1"/>
      <c r="K130" s="1"/>
      <c r="L130" s="1"/>
      <c r="M130" s="1"/>
      <c r="N130" s="1"/>
    </row>
    <row r="131" spans="1:14" s="15" customFormat="1" ht="29.15" x14ac:dyDescent="0.4">
      <c r="A131" s="19" t="s">
        <v>182</v>
      </c>
      <c r="B131" s="81" t="s">
        <v>240</v>
      </c>
      <c r="C131" s="82"/>
      <c r="D131" s="38" t="s">
        <v>54</v>
      </c>
      <c r="E131" s="6" t="s">
        <v>241</v>
      </c>
      <c r="F131" s="21"/>
      <c r="G131" s="1"/>
      <c r="H131" s="1"/>
      <c r="I131" s="1"/>
      <c r="J131" s="1"/>
      <c r="K131" s="1"/>
      <c r="L131" s="1"/>
      <c r="M131" s="1"/>
      <c r="N131" s="1"/>
    </row>
    <row r="132" spans="1:14" s="15" customFormat="1" ht="51.75" customHeight="1" x14ac:dyDescent="0.4">
      <c r="A132" s="19" t="s">
        <v>183</v>
      </c>
      <c r="B132" s="81" t="s">
        <v>375</v>
      </c>
      <c r="C132" s="82"/>
      <c r="D132" s="14">
        <v>150</v>
      </c>
      <c r="E132" s="6" t="s">
        <v>326</v>
      </c>
      <c r="F132" s="21"/>
      <c r="G132" s="1"/>
      <c r="H132" s="1"/>
      <c r="I132" s="1"/>
      <c r="J132" s="1"/>
      <c r="K132" s="1"/>
      <c r="L132" s="1"/>
      <c r="M132" s="1"/>
      <c r="N132" s="1"/>
    </row>
    <row r="133" spans="1:14" s="15" customFormat="1" ht="48.75" customHeight="1" x14ac:dyDescent="0.4">
      <c r="A133" s="19" t="s">
        <v>255</v>
      </c>
      <c r="B133" s="81" t="s">
        <v>331</v>
      </c>
      <c r="C133" s="82"/>
      <c r="D133" s="14">
        <v>30</v>
      </c>
      <c r="E133" s="6"/>
      <c r="F133" s="21"/>
      <c r="G133" s="1"/>
      <c r="H133" s="1"/>
      <c r="I133" s="1"/>
      <c r="J133" s="1"/>
      <c r="K133" s="1"/>
      <c r="L133" s="1"/>
      <c r="M133" s="1"/>
      <c r="N133" s="1"/>
    </row>
    <row r="134" spans="1:14" s="15" customFormat="1" ht="72.75" customHeight="1" x14ac:dyDescent="0.4">
      <c r="A134" s="19" t="s">
        <v>256</v>
      </c>
      <c r="B134" s="81" t="s">
        <v>332</v>
      </c>
      <c r="C134" s="82"/>
      <c r="D134" s="14">
        <v>40</v>
      </c>
      <c r="E134" s="6" t="s">
        <v>333</v>
      </c>
      <c r="F134" s="21"/>
      <c r="G134" s="1"/>
      <c r="H134" s="1"/>
      <c r="I134" s="1"/>
      <c r="J134" s="1"/>
      <c r="K134" s="1"/>
      <c r="L134" s="1"/>
      <c r="M134" s="1"/>
      <c r="N134" s="1"/>
    </row>
    <row r="135" spans="1:14" s="15" customFormat="1" ht="78" customHeight="1" x14ac:dyDescent="0.4">
      <c r="A135" s="19" t="s">
        <v>327</v>
      </c>
      <c r="B135" s="81" t="s">
        <v>334</v>
      </c>
      <c r="C135" s="82"/>
      <c r="D135" s="38" t="s">
        <v>54</v>
      </c>
      <c r="E135" s="6" t="s">
        <v>402</v>
      </c>
      <c r="F135" s="21"/>
      <c r="G135" s="1"/>
      <c r="H135" s="1"/>
      <c r="I135" s="1"/>
      <c r="J135" s="1"/>
      <c r="K135" s="1"/>
      <c r="L135" s="1"/>
      <c r="M135" s="1"/>
      <c r="N135" s="1"/>
    </row>
    <row r="136" spans="1:14" s="15" customFormat="1" ht="66.75" customHeight="1" x14ac:dyDescent="0.4">
      <c r="A136" s="19" t="s">
        <v>328</v>
      </c>
      <c r="B136" s="81" t="s">
        <v>330</v>
      </c>
      <c r="C136" s="82"/>
      <c r="D136" s="38" t="s">
        <v>54</v>
      </c>
      <c r="E136" s="6" t="s">
        <v>400</v>
      </c>
      <c r="F136" s="21"/>
      <c r="G136" s="1"/>
      <c r="H136" s="1"/>
      <c r="I136" s="1"/>
      <c r="J136" s="1"/>
      <c r="K136" s="1"/>
      <c r="L136" s="1"/>
      <c r="M136" s="1"/>
      <c r="N136" s="1"/>
    </row>
    <row r="137" spans="1:14" s="15" customFormat="1" ht="49.5" customHeight="1" x14ac:dyDescent="0.4">
      <c r="A137" s="19" t="s">
        <v>329</v>
      </c>
      <c r="B137" s="81" t="s">
        <v>373</v>
      </c>
      <c r="C137" s="82"/>
      <c r="D137" s="38" t="s">
        <v>54</v>
      </c>
      <c r="E137" s="6" t="s">
        <v>374</v>
      </c>
      <c r="F137" s="21"/>
      <c r="G137" s="1"/>
      <c r="H137" s="1"/>
      <c r="I137" s="1"/>
      <c r="J137" s="1"/>
      <c r="K137" s="1"/>
      <c r="L137" s="1"/>
      <c r="M137" s="1"/>
      <c r="N137" s="1"/>
    </row>
    <row r="138" spans="1:14" s="15" customFormat="1" ht="15" thickBot="1" x14ac:dyDescent="0.45">
      <c r="A138" s="19"/>
      <c r="B138" s="81"/>
      <c r="C138" s="82"/>
      <c r="D138" s="14"/>
      <c r="E138" s="6"/>
      <c r="F138" s="21"/>
      <c r="G138" s="1"/>
      <c r="H138" s="1"/>
      <c r="I138" s="1"/>
      <c r="J138" s="1"/>
      <c r="K138" s="1"/>
      <c r="L138" s="1"/>
      <c r="M138" s="1"/>
      <c r="N138" s="1"/>
    </row>
    <row r="139" spans="1:14" s="15" customFormat="1" x14ac:dyDescent="0.4">
      <c r="A139" s="101" t="s">
        <v>350</v>
      </c>
      <c r="B139" s="102"/>
      <c r="C139" s="102"/>
      <c r="D139" s="27">
        <f>SUM(D115:D138)</f>
        <v>675</v>
      </c>
      <c r="E139" s="7"/>
      <c r="F139" s="21"/>
      <c r="G139" s="1"/>
      <c r="H139" s="1"/>
      <c r="I139" s="1"/>
      <c r="J139" s="1"/>
      <c r="K139" s="1"/>
      <c r="L139" s="1"/>
      <c r="M139" s="1"/>
      <c r="N139" s="1"/>
    </row>
    <row r="140" spans="1:14" s="15" customFormat="1" ht="45" customHeight="1" thickBot="1" x14ac:dyDescent="0.45">
      <c r="A140" s="117" t="s">
        <v>339</v>
      </c>
      <c r="B140" s="118"/>
      <c r="C140" s="119"/>
      <c r="D140" s="57">
        <f>D12+D22+D37+D49+D72+D76+D84+D92+D97+D113+D139</f>
        <v>4480</v>
      </c>
      <c r="E140" s="53"/>
      <c r="F140" s="21"/>
      <c r="G140" s="1"/>
      <c r="H140" s="1"/>
      <c r="I140" s="1"/>
      <c r="J140" s="1"/>
      <c r="K140" s="1"/>
      <c r="L140" s="1"/>
      <c r="M140" s="1"/>
      <c r="N140" s="1"/>
    </row>
    <row r="141" spans="1:14" s="15" customFormat="1" ht="39" customHeight="1" thickBot="1" x14ac:dyDescent="0.45">
      <c r="A141" s="93" t="s">
        <v>196</v>
      </c>
      <c r="B141" s="94"/>
      <c r="C141" s="94"/>
      <c r="D141" s="94"/>
      <c r="E141" s="24"/>
      <c r="F141" s="21"/>
      <c r="G141" s="1"/>
      <c r="H141" s="1"/>
      <c r="I141" s="1"/>
      <c r="J141" s="1"/>
      <c r="K141" s="1"/>
      <c r="L141" s="1"/>
      <c r="M141" s="1"/>
      <c r="N141" s="1"/>
    </row>
    <row r="142" spans="1:14" s="15" customFormat="1" ht="158.25" customHeight="1" x14ac:dyDescent="0.4">
      <c r="A142" s="110" t="s">
        <v>202</v>
      </c>
      <c r="B142" s="111"/>
      <c r="C142" s="111"/>
      <c r="D142" s="112"/>
      <c r="E142" s="54" t="s">
        <v>395</v>
      </c>
      <c r="F142" s="21"/>
      <c r="G142" s="1"/>
      <c r="H142" s="1"/>
      <c r="I142" s="1"/>
      <c r="J142" s="1"/>
      <c r="K142" s="1"/>
      <c r="L142" s="1"/>
      <c r="M142" s="1"/>
      <c r="N142" s="1"/>
    </row>
    <row r="143" spans="1:14" s="15" customFormat="1" ht="86.25" customHeight="1" x14ac:dyDescent="0.4">
      <c r="A143" s="6" t="s">
        <v>197</v>
      </c>
      <c r="B143" s="73" t="s">
        <v>337</v>
      </c>
      <c r="C143" s="73"/>
      <c r="D143" s="56" t="s">
        <v>54</v>
      </c>
      <c r="E143" s="6" t="s">
        <v>403</v>
      </c>
      <c r="F143" s="21"/>
      <c r="G143" s="1"/>
      <c r="H143" s="1"/>
      <c r="I143" s="1"/>
      <c r="J143" s="1"/>
      <c r="K143" s="1"/>
      <c r="L143" s="1"/>
      <c r="M143" s="1"/>
      <c r="N143" s="1"/>
    </row>
    <row r="144" spans="1:14" s="15" customFormat="1" ht="354.75" customHeight="1" thickBot="1" x14ac:dyDescent="0.45">
      <c r="A144" s="6" t="s">
        <v>198</v>
      </c>
      <c r="B144" s="105" t="s">
        <v>203</v>
      </c>
      <c r="C144" s="106"/>
      <c r="D144" s="16">
        <v>1440</v>
      </c>
      <c r="E144" s="55" t="s">
        <v>408</v>
      </c>
      <c r="F144" s="21"/>
      <c r="G144" s="1"/>
      <c r="H144" s="1"/>
      <c r="I144" s="1"/>
      <c r="J144" s="1"/>
      <c r="K144" s="1"/>
      <c r="L144" s="1"/>
      <c r="M144" s="1"/>
      <c r="N144" s="1"/>
    </row>
    <row r="145" spans="1:14" s="15" customFormat="1" ht="58.3" x14ac:dyDescent="0.4">
      <c r="A145" s="6" t="s">
        <v>199</v>
      </c>
      <c r="B145" s="81" t="s">
        <v>205</v>
      </c>
      <c r="C145" s="82"/>
      <c r="D145" s="28">
        <v>100</v>
      </c>
      <c r="E145" s="44" t="s">
        <v>394</v>
      </c>
      <c r="F145" s="21"/>
      <c r="G145" s="1"/>
      <c r="H145" s="1"/>
      <c r="I145" s="1"/>
      <c r="J145" s="1"/>
      <c r="K145" s="1"/>
      <c r="L145" s="1"/>
      <c r="M145" s="1"/>
      <c r="N145" s="1"/>
    </row>
    <row r="146" spans="1:14" s="15" customFormat="1" ht="29.15" x14ac:dyDescent="0.4">
      <c r="A146" s="6" t="s">
        <v>200</v>
      </c>
      <c r="B146" s="81" t="s">
        <v>206</v>
      </c>
      <c r="C146" s="82"/>
      <c r="D146" s="28">
        <v>30</v>
      </c>
      <c r="E146" s="44" t="s">
        <v>207</v>
      </c>
      <c r="F146" s="21"/>
      <c r="G146" s="1"/>
      <c r="H146" s="1"/>
      <c r="I146" s="1"/>
      <c r="J146" s="1"/>
      <c r="K146" s="1"/>
      <c r="L146" s="1"/>
      <c r="M146" s="1"/>
      <c r="N146" s="1"/>
    </row>
    <row r="147" spans="1:14" s="15" customFormat="1" x14ac:dyDescent="0.4">
      <c r="A147" s="6" t="s">
        <v>201</v>
      </c>
      <c r="B147" s="81" t="s">
        <v>204</v>
      </c>
      <c r="C147" s="82"/>
      <c r="D147" s="28">
        <v>100</v>
      </c>
      <c r="E147" s="44" t="s">
        <v>208</v>
      </c>
      <c r="F147" s="21"/>
      <c r="G147" s="1"/>
      <c r="H147" s="1"/>
      <c r="I147" s="1"/>
      <c r="J147" s="1"/>
      <c r="K147" s="1"/>
      <c r="L147" s="1"/>
      <c r="M147" s="1"/>
      <c r="N147" s="1"/>
    </row>
    <row r="148" spans="1:14" s="15" customFormat="1" ht="15" thickBot="1" x14ac:dyDescent="0.45">
      <c r="A148" s="6"/>
      <c r="B148" s="81"/>
      <c r="C148" s="82"/>
      <c r="D148" s="28"/>
      <c r="E148" s="44"/>
      <c r="F148" s="21"/>
      <c r="G148" s="1"/>
      <c r="H148" s="1"/>
      <c r="I148" s="1"/>
      <c r="J148" s="1"/>
      <c r="K148" s="1"/>
      <c r="L148" s="1"/>
      <c r="M148" s="1"/>
      <c r="N148" s="1"/>
    </row>
    <row r="149" spans="1:14" s="15" customFormat="1" ht="15" thickBot="1" x14ac:dyDescent="0.45">
      <c r="A149" s="101" t="s">
        <v>354</v>
      </c>
      <c r="B149" s="102"/>
      <c r="C149" s="102"/>
      <c r="D149" s="27">
        <f>SUM(D144:D148)</f>
        <v>1670</v>
      </c>
      <c r="E149" s="7"/>
      <c r="F149" s="21"/>
      <c r="G149" s="1"/>
      <c r="H149" s="1"/>
      <c r="I149" s="1"/>
      <c r="J149" s="1"/>
      <c r="K149" s="1"/>
      <c r="L149" s="1"/>
      <c r="M149" s="1"/>
      <c r="N149" s="1"/>
    </row>
    <row r="150" spans="1:14" s="15" customFormat="1" ht="54.75" customHeight="1" thickBot="1" x14ac:dyDescent="0.45">
      <c r="A150" s="83" t="s">
        <v>209</v>
      </c>
      <c r="B150" s="84"/>
      <c r="C150" s="84"/>
      <c r="D150" s="85"/>
      <c r="E150" s="52" t="s">
        <v>224</v>
      </c>
      <c r="F150" s="21"/>
      <c r="G150" s="1"/>
      <c r="H150" s="1"/>
      <c r="I150" s="1"/>
      <c r="J150" s="1"/>
      <c r="K150" s="1"/>
      <c r="L150" s="1"/>
      <c r="M150" s="1"/>
      <c r="N150" s="1"/>
    </row>
    <row r="151" spans="1:14" s="15" customFormat="1" ht="87.9" thickBot="1" x14ac:dyDescent="0.45">
      <c r="A151" s="19" t="s">
        <v>210</v>
      </c>
      <c r="B151" s="114" t="s">
        <v>217</v>
      </c>
      <c r="C151" s="106"/>
      <c r="D151" s="43">
        <v>110</v>
      </c>
      <c r="E151" s="45" t="s">
        <v>223</v>
      </c>
      <c r="F151" s="21"/>
      <c r="G151" s="1"/>
      <c r="H151" s="1"/>
      <c r="I151" s="1"/>
      <c r="J151" s="1"/>
      <c r="K151" s="1"/>
      <c r="L151" s="1"/>
      <c r="M151" s="1"/>
      <c r="N151" s="1"/>
    </row>
    <row r="152" spans="1:14" s="15" customFormat="1" x14ac:dyDescent="0.4">
      <c r="A152" s="19" t="s">
        <v>211</v>
      </c>
      <c r="B152" s="81" t="s">
        <v>218</v>
      </c>
      <c r="C152" s="82"/>
      <c r="D152" s="28">
        <v>30</v>
      </c>
      <c r="E152" s="44" t="s">
        <v>222</v>
      </c>
      <c r="F152" s="21"/>
      <c r="G152" s="1"/>
      <c r="H152" s="1"/>
      <c r="I152" s="1"/>
      <c r="J152" s="1"/>
      <c r="K152" s="1"/>
      <c r="L152" s="1"/>
      <c r="M152" s="1"/>
      <c r="N152" s="1"/>
    </row>
    <row r="153" spans="1:14" s="15" customFormat="1" ht="29.15" x14ac:dyDescent="0.4">
      <c r="A153" s="19" t="s">
        <v>212</v>
      </c>
      <c r="B153" s="81" t="s">
        <v>219</v>
      </c>
      <c r="C153" s="82"/>
      <c r="D153" s="28">
        <v>25</v>
      </c>
      <c r="E153" s="44" t="s">
        <v>226</v>
      </c>
      <c r="F153" s="21"/>
      <c r="G153" s="1"/>
      <c r="H153" s="1"/>
      <c r="I153" s="1"/>
      <c r="J153" s="1"/>
      <c r="K153" s="1"/>
      <c r="L153" s="1"/>
      <c r="M153" s="1"/>
      <c r="N153" s="1"/>
    </row>
    <row r="154" spans="1:14" s="15" customFormat="1" ht="87.45" x14ac:dyDescent="0.4">
      <c r="A154" s="19" t="s">
        <v>213</v>
      </c>
      <c r="B154" s="81" t="s">
        <v>220</v>
      </c>
      <c r="C154" s="82"/>
      <c r="D154" s="28">
        <v>110</v>
      </c>
      <c r="E154" s="44" t="s">
        <v>225</v>
      </c>
      <c r="F154" s="21"/>
      <c r="G154" s="1"/>
      <c r="H154" s="1"/>
      <c r="I154" s="1"/>
      <c r="J154" s="1"/>
      <c r="K154" s="1"/>
      <c r="L154" s="1"/>
      <c r="M154" s="1"/>
      <c r="N154" s="1"/>
    </row>
    <row r="155" spans="1:14" s="15" customFormat="1" ht="15" customHeight="1" x14ac:dyDescent="0.4">
      <c r="A155" s="19" t="s">
        <v>214</v>
      </c>
      <c r="B155" s="81" t="s">
        <v>218</v>
      </c>
      <c r="C155" s="82"/>
      <c r="D155" s="28">
        <v>30</v>
      </c>
      <c r="E155" s="44" t="s">
        <v>222</v>
      </c>
      <c r="F155" s="21"/>
      <c r="G155" s="1"/>
      <c r="H155" s="1"/>
      <c r="I155" s="1"/>
      <c r="J155" s="1"/>
      <c r="K155" s="1"/>
      <c r="L155" s="1"/>
      <c r="M155" s="1"/>
      <c r="N155" s="1"/>
    </row>
    <row r="156" spans="1:14" s="15" customFormat="1" ht="30.75" customHeight="1" x14ac:dyDescent="0.4">
      <c r="A156" s="19" t="s">
        <v>215</v>
      </c>
      <c r="B156" s="81" t="s">
        <v>219</v>
      </c>
      <c r="C156" s="82"/>
      <c r="D156" s="28">
        <v>25</v>
      </c>
      <c r="E156" s="42" t="s">
        <v>226</v>
      </c>
      <c r="F156" s="21"/>
      <c r="G156" s="1"/>
      <c r="H156" s="1"/>
      <c r="I156" s="1"/>
      <c r="J156" s="1"/>
      <c r="K156" s="1"/>
      <c r="L156" s="1"/>
      <c r="M156" s="1"/>
      <c r="N156" s="1"/>
    </row>
    <row r="157" spans="1:14" s="15" customFormat="1" ht="30" customHeight="1" x14ac:dyDescent="0.4">
      <c r="A157" s="19" t="s">
        <v>216</v>
      </c>
      <c r="B157" s="81" t="s">
        <v>221</v>
      </c>
      <c r="C157" s="82"/>
      <c r="D157" s="28">
        <v>30</v>
      </c>
      <c r="E157" s="42" t="s">
        <v>207</v>
      </c>
      <c r="F157" s="21"/>
      <c r="G157" s="1"/>
      <c r="H157" s="1"/>
      <c r="I157" s="1"/>
      <c r="J157" s="1"/>
      <c r="K157" s="1"/>
      <c r="L157" s="1"/>
      <c r="M157" s="1"/>
      <c r="N157" s="1"/>
    </row>
    <row r="158" spans="1:14" s="15" customFormat="1" ht="15" customHeight="1" thickBot="1" x14ac:dyDescent="0.45">
      <c r="A158" s="19"/>
      <c r="B158" s="81"/>
      <c r="C158" s="82"/>
      <c r="D158" s="28"/>
      <c r="E158" s="42"/>
      <c r="F158" s="21"/>
      <c r="G158" s="1"/>
      <c r="H158" s="1"/>
      <c r="I158" s="1"/>
      <c r="J158" s="1"/>
      <c r="K158" s="1"/>
      <c r="L158" s="1"/>
      <c r="M158" s="1"/>
      <c r="N158" s="1"/>
    </row>
    <row r="159" spans="1:14" s="15" customFormat="1" ht="15" customHeight="1" thickBot="1" x14ac:dyDescent="0.45">
      <c r="A159" s="101" t="s">
        <v>355</v>
      </c>
      <c r="B159" s="102"/>
      <c r="C159" s="102"/>
      <c r="D159" s="27">
        <f>SUM(D151:D158)</f>
        <v>360</v>
      </c>
      <c r="E159" s="7"/>
      <c r="F159" s="21"/>
      <c r="G159" s="1"/>
      <c r="H159" s="1"/>
      <c r="I159" s="1"/>
      <c r="J159" s="1"/>
      <c r="K159" s="1"/>
      <c r="L159" s="1"/>
      <c r="M159" s="1"/>
      <c r="N159" s="1"/>
    </row>
    <row r="160" spans="1:14" s="15" customFormat="1" ht="42" customHeight="1" thickBot="1" x14ac:dyDescent="0.45">
      <c r="A160" s="120" t="s">
        <v>351</v>
      </c>
      <c r="B160" s="121"/>
      <c r="C160" s="122"/>
      <c r="D160" s="58">
        <f>D149+D159</f>
        <v>2030</v>
      </c>
      <c r="E160" s="53"/>
      <c r="F160" s="21"/>
      <c r="G160" s="1"/>
      <c r="H160" s="1"/>
      <c r="I160" s="1"/>
      <c r="J160" s="1"/>
      <c r="K160" s="1"/>
      <c r="L160" s="1"/>
      <c r="M160" s="1"/>
      <c r="N160" s="1"/>
    </row>
    <row r="161" spans="1:14" s="15" customFormat="1" ht="62.25" customHeight="1" thickBot="1" x14ac:dyDescent="0.45">
      <c r="A161" s="91" t="s">
        <v>227</v>
      </c>
      <c r="B161" s="92"/>
      <c r="C161" s="92"/>
      <c r="D161" s="92"/>
      <c r="E161" s="47" t="s">
        <v>397</v>
      </c>
      <c r="F161" s="21"/>
      <c r="G161" s="1"/>
      <c r="H161" s="1"/>
      <c r="I161" s="1"/>
      <c r="J161" s="1"/>
      <c r="K161" s="1"/>
      <c r="L161" s="1"/>
      <c r="M161" s="1"/>
      <c r="N161" s="1"/>
    </row>
    <row r="162" spans="1:14" s="15" customFormat="1" ht="33.75" customHeight="1" thickBot="1" x14ac:dyDescent="0.45">
      <c r="A162" s="83" t="s">
        <v>257</v>
      </c>
      <c r="B162" s="84"/>
      <c r="C162" s="84"/>
      <c r="D162" s="85"/>
      <c r="E162" s="52"/>
      <c r="F162" s="21"/>
      <c r="G162" s="1"/>
      <c r="H162" s="1"/>
      <c r="I162" s="1"/>
      <c r="J162" s="1"/>
      <c r="K162" s="1"/>
      <c r="L162" s="1"/>
      <c r="M162" s="1"/>
      <c r="N162" s="1"/>
    </row>
    <row r="163" spans="1:14" s="15" customFormat="1" ht="21.45" x14ac:dyDescent="0.4">
      <c r="A163" s="19" t="s">
        <v>258</v>
      </c>
      <c r="B163" s="97" t="s">
        <v>108</v>
      </c>
      <c r="C163" s="87"/>
      <c r="D163" s="40" t="s">
        <v>54</v>
      </c>
      <c r="E163" s="5"/>
      <c r="F163" s="21"/>
      <c r="G163" s="1"/>
      <c r="H163" s="1"/>
      <c r="I163" s="1"/>
      <c r="J163" s="1"/>
      <c r="K163" s="1"/>
      <c r="L163" s="1"/>
      <c r="M163" s="1"/>
      <c r="N163" s="1"/>
    </row>
    <row r="164" spans="1:14" s="15" customFormat="1" ht="21.45" x14ac:dyDescent="0.4">
      <c r="A164" s="11" t="s">
        <v>259</v>
      </c>
      <c r="B164" s="100" t="s">
        <v>109</v>
      </c>
      <c r="C164" s="82"/>
      <c r="D164" s="40" t="s">
        <v>54</v>
      </c>
      <c r="E164" s="6"/>
      <c r="F164" s="21"/>
      <c r="G164" s="1"/>
      <c r="H164" s="1"/>
      <c r="I164" s="1"/>
      <c r="J164" s="1"/>
      <c r="K164" s="1"/>
      <c r="L164" s="1"/>
      <c r="M164" s="1"/>
      <c r="N164" s="1"/>
    </row>
    <row r="165" spans="1:14" s="15" customFormat="1" ht="21.45" x14ac:dyDescent="0.4">
      <c r="A165" s="19" t="s">
        <v>260</v>
      </c>
      <c r="B165" s="100" t="s">
        <v>287</v>
      </c>
      <c r="C165" s="82"/>
      <c r="D165" s="40" t="s">
        <v>54</v>
      </c>
      <c r="E165" s="6"/>
      <c r="F165" s="21"/>
      <c r="G165" s="1"/>
      <c r="H165" s="1"/>
      <c r="I165" s="1"/>
      <c r="J165" s="1"/>
      <c r="K165" s="1"/>
      <c r="L165" s="1"/>
      <c r="M165" s="1"/>
      <c r="N165" s="1"/>
    </row>
    <row r="166" spans="1:14" s="15" customFormat="1" ht="52.5" customHeight="1" x14ac:dyDescent="0.4">
      <c r="A166" s="11" t="s">
        <v>261</v>
      </c>
      <c r="B166" s="100" t="s">
        <v>264</v>
      </c>
      <c r="C166" s="82"/>
      <c r="D166" s="40" t="s">
        <v>54</v>
      </c>
      <c r="E166" s="6" t="s">
        <v>403</v>
      </c>
      <c r="F166" s="21"/>
      <c r="G166" s="1"/>
      <c r="H166" s="1"/>
      <c r="I166" s="1"/>
      <c r="J166" s="1"/>
      <c r="K166" s="1"/>
      <c r="L166" s="1"/>
      <c r="M166" s="1"/>
      <c r="N166" s="1"/>
    </row>
    <row r="167" spans="1:14" s="35" customFormat="1" x14ac:dyDescent="0.4">
      <c r="A167" s="11"/>
      <c r="B167" s="81"/>
      <c r="C167" s="82"/>
      <c r="D167" s="40"/>
      <c r="E167" s="6"/>
      <c r="F167" s="33"/>
      <c r="G167" s="34"/>
      <c r="H167" s="34"/>
      <c r="I167" s="34"/>
      <c r="J167" s="34"/>
      <c r="K167" s="34"/>
      <c r="L167" s="34"/>
      <c r="M167" s="34"/>
      <c r="N167" s="34"/>
    </row>
    <row r="168" spans="1:14" s="15" customFormat="1" x14ac:dyDescent="0.4">
      <c r="A168" s="88" t="s">
        <v>356</v>
      </c>
      <c r="B168" s="89"/>
      <c r="C168" s="89"/>
      <c r="D168" s="26">
        <f>SUM(D163:D167)</f>
        <v>0</v>
      </c>
      <c r="E168" s="48"/>
      <c r="F168" s="21"/>
      <c r="G168" s="1"/>
      <c r="H168" s="1"/>
      <c r="I168" s="1"/>
      <c r="J168" s="1"/>
      <c r="K168" s="1"/>
      <c r="L168" s="1"/>
      <c r="M168" s="1"/>
      <c r="N168" s="1"/>
    </row>
    <row r="169" spans="1:14" s="15" customFormat="1" ht="36" customHeight="1" thickBot="1" x14ac:dyDescent="0.45">
      <c r="A169" s="98" t="s">
        <v>274</v>
      </c>
      <c r="B169" s="99"/>
      <c r="C169" s="99"/>
      <c r="D169" s="99"/>
      <c r="E169" s="49"/>
      <c r="F169" s="50"/>
      <c r="G169" s="1"/>
      <c r="H169" s="1"/>
      <c r="I169" s="1"/>
      <c r="J169" s="1"/>
      <c r="K169" s="1"/>
      <c r="L169" s="1"/>
      <c r="M169" s="1"/>
      <c r="N169" s="1"/>
    </row>
    <row r="170" spans="1:14" s="10" customFormat="1" x14ac:dyDescent="0.4">
      <c r="A170" s="19" t="s">
        <v>275</v>
      </c>
      <c r="B170" s="86" t="s">
        <v>265</v>
      </c>
      <c r="C170" s="87"/>
      <c r="D170" s="28">
        <v>60</v>
      </c>
      <c r="E170" s="5" t="s">
        <v>266</v>
      </c>
      <c r="F170" s="21"/>
      <c r="G170" s="1"/>
      <c r="H170" s="1"/>
      <c r="I170" s="1"/>
      <c r="J170" s="1"/>
      <c r="K170" s="1"/>
      <c r="L170" s="1"/>
      <c r="M170" s="1"/>
      <c r="N170" s="1"/>
    </row>
    <row r="171" spans="1:14" s="10" customFormat="1" x14ac:dyDescent="0.4">
      <c r="A171" s="19" t="s">
        <v>276</v>
      </c>
      <c r="B171" s="81" t="s">
        <v>270</v>
      </c>
      <c r="C171" s="82"/>
      <c r="D171" s="28">
        <v>10</v>
      </c>
      <c r="E171" s="5"/>
      <c r="F171" s="21"/>
      <c r="G171" s="1"/>
      <c r="H171" s="1"/>
      <c r="I171" s="1"/>
      <c r="J171" s="1"/>
      <c r="K171" s="1"/>
      <c r="L171" s="1"/>
      <c r="M171" s="1"/>
      <c r="N171" s="1"/>
    </row>
    <row r="172" spans="1:14" s="15" customFormat="1" x14ac:dyDescent="0.4">
      <c r="A172" s="19" t="s">
        <v>277</v>
      </c>
      <c r="B172" s="81" t="s">
        <v>267</v>
      </c>
      <c r="C172" s="82"/>
      <c r="D172" s="28">
        <v>60</v>
      </c>
      <c r="E172" s="6" t="s">
        <v>266</v>
      </c>
      <c r="F172" s="21"/>
      <c r="G172" s="1"/>
      <c r="H172" s="1"/>
      <c r="I172" s="1"/>
      <c r="J172" s="1"/>
      <c r="K172" s="1"/>
      <c r="L172" s="1"/>
      <c r="M172" s="1"/>
      <c r="N172" s="1"/>
    </row>
    <row r="173" spans="1:14" s="15" customFormat="1" x14ac:dyDescent="0.4">
      <c r="A173" s="19" t="s">
        <v>278</v>
      </c>
      <c r="B173" s="81" t="s">
        <v>271</v>
      </c>
      <c r="C173" s="82"/>
      <c r="D173" s="28">
        <v>10</v>
      </c>
      <c r="E173" s="6"/>
      <c r="F173" s="21"/>
      <c r="G173" s="1"/>
      <c r="H173" s="1"/>
      <c r="I173" s="1"/>
      <c r="J173" s="1"/>
      <c r="K173" s="1"/>
      <c r="L173" s="1"/>
      <c r="M173" s="1"/>
      <c r="N173" s="1"/>
    </row>
    <row r="174" spans="1:14" s="15" customFormat="1" x14ac:dyDescent="0.4">
      <c r="A174" s="19" t="s">
        <v>279</v>
      </c>
      <c r="B174" s="81" t="s">
        <v>268</v>
      </c>
      <c r="C174" s="82"/>
      <c r="D174" s="28">
        <v>60</v>
      </c>
      <c r="E174" s="6" t="s">
        <v>266</v>
      </c>
      <c r="F174" s="21"/>
      <c r="G174" s="1"/>
      <c r="H174" s="1"/>
      <c r="I174" s="1"/>
      <c r="J174" s="1"/>
      <c r="K174" s="1"/>
      <c r="L174" s="1"/>
      <c r="M174" s="1"/>
      <c r="N174" s="1"/>
    </row>
    <row r="175" spans="1:14" s="15" customFormat="1" x14ac:dyDescent="0.4">
      <c r="A175" s="19" t="s">
        <v>280</v>
      </c>
      <c r="B175" s="81" t="s">
        <v>272</v>
      </c>
      <c r="C175" s="82"/>
      <c r="D175" s="28">
        <v>10</v>
      </c>
      <c r="E175" s="6"/>
      <c r="F175" s="21"/>
      <c r="G175" s="1"/>
      <c r="H175" s="1"/>
      <c r="I175" s="1"/>
      <c r="J175" s="1"/>
      <c r="K175" s="1"/>
      <c r="L175" s="1"/>
      <c r="M175" s="1"/>
      <c r="N175" s="1"/>
    </row>
    <row r="176" spans="1:14" s="15" customFormat="1" x14ac:dyDescent="0.4">
      <c r="A176" s="19" t="s">
        <v>281</v>
      </c>
      <c r="B176" s="81" t="s">
        <v>269</v>
      </c>
      <c r="C176" s="82"/>
      <c r="D176" s="28">
        <v>60</v>
      </c>
      <c r="E176" s="6" t="s">
        <v>266</v>
      </c>
      <c r="F176" s="21"/>
      <c r="G176" s="1"/>
      <c r="H176" s="1"/>
      <c r="I176" s="1"/>
      <c r="J176" s="1"/>
      <c r="K176" s="1"/>
      <c r="L176" s="1"/>
      <c r="M176" s="1"/>
      <c r="N176" s="1"/>
    </row>
    <row r="177" spans="1:7" x14ac:dyDescent="0.4">
      <c r="A177" s="19" t="s">
        <v>282</v>
      </c>
      <c r="B177" s="81" t="s">
        <v>273</v>
      </c>
      <c r="C177" s="82"/>
      <c r="D177" s="28">
        <v>10</v>
      </c>
      <c r="E177" s="6"/>
    </row>
    <row r="178" spans="1:7" x14ac:dyDescent="0.4">
      <c r="A178" s="19"/>
      <c r="B178" s="81"/>
      <c r="C178" s="82"/>
      <c r="D178" s="40"/>
      <c r="E178" s="2"/>
    </row>
    <row r="179" spans="1:7" s="34" customFormat="1" ht="22.5" customHeight="1" thickBot="1" x14ac:dyDescent="0.45">
      <c r="A179" s="101" t="s">
        <v>357</v>
      </c>
      <c r="B179" s="102"/>
      <c r="C179" s="102"/>
      <c r="D179" s="27">
        <f>SUM(D170:D178)</f>
        <v>280</v>
      </c>
      <c r="E179" s="7"/>
      <c r="F179" s="33"/>
      <c r="G179" s="36"/>
    </row>
    <row r="180" spans="1:7" s="34" customFormat="1" ht="41.25" customHeight="1" thickBot="1" x14ac:dyDescent="0.45">
      <c r="A180" s="83" t="s">
        <v>290</v>
      </c>
      <c r="B180" s="84"/>
      <c r="C180" s="84"/>
      <c r="D180" s="85"/>
      <c r="E180" s="52"/>
      <c r="F180" s="33"/>
      <c r="G180" s="36"/>
    </row>
    <row r="181" spans="1:7" x14ac:dyDescent="0.4">
      <c r="A181" s="19" t="s">
        <v>291</v>
      </c>
      <c r="B181" s="86" t="s">
        <v>133</v>
      </c>
      <c r="C181" s="87"/>
      <c r="D181" s="28">
        <v>20</v>
      </c>
      <c r="E181" s="5"/>
      <c r="G181" s="9"/>
    </row>
    <row r="182" spans="1:7" x14ac:dyDescent="0.4">
      <c r="A182" s="11" t="s">
        <v>292</v>
      </c>
      <c r="B182" s="81" t="s">
        <v>288</v>
      </c>
      <c r="C182" s="82"/>
      <c r="D182" s="28">
        <v>30</v>
      </c>
      <c r="E182" s="6"/>
      <c r="G182" s="9"/>
    </row>
    <row r="183" spans="1:7" x14ac:dyDescent="0.4">
      <c r="A183" s="19" t="s">
        <v>293</v>
      </c>
      <c r="B183" s="81" t="s">
        <v>284</v>
      </c>
      <c r="C183" s="82"/>
      <c r="D183" s="28">
        <v>15</v>
      </c>
      <c r="E183" s="6"/>
      <c r="G183" s="9"/>
    </row>
    <row r="184" spans="1:7" x14ac:dyDescent="0.4">
      <c r="A184" s="11" t="s">
        <v>294</v>
      </c>
      <c r="B184" s="81" t="s">
        <v>285</v>
      </c>
      <c r="C184" s="82"/>
      <c r="D184" s="28">
        <v>15</v>
      </c>
      <c r="E184" s="6"/>
      <c r="G184" s="9"/>
    </row>
    <row r="185" spans="1:7" ht="29.15" x14ac:dyDescent="0.4">
      <c r="A185" s="19" t="s">
        <v>295</v>
      </c>
      <c r="B185" s="81" t="s">
        <v>283</v>
      </c>
      <c r="C185" s="82"/>
      <c r="D185" s="28">
        <v>40</v>
      </c>
      <c r="E185" s="6" t="s">
        <v>286</v>
      </c>
      <c r="G185" s="9"/>
    </row>
    <row r="186" spans="1:7" ht="108" customHeight="1" x14ac:dyDescent="0.4">
      <c r="A186" s="11" t="s">
        <v>296</v>
      </c>
      <c r="B186" s="81" t="s">
        <v>235</v>
      </c>
      <c r="C186" s="82"/>
      <c r="D186" s="28">
        <v>40</v>
      </c>
      <c r="E186" s="6" t="s">
        <v>335</v>
      </c>
      <c r="G186" s="9"/>
    </row>
    <row r="187" spans="1:7" x14ac:dyDescent="0.4">
      <c r="A187" s="19" t="s">
        <v>297</v>
      </c>
      <c r="B187" s="81" t="s">
        <v>140</v>
      </c>
      <c r="C187" s="82"/>
      <c r="D187" s="28">
        <v>20</v>
      </c>
      <c r="E187" s="6"/>
      <c r="G187" s="9"/>
    </row>
    <row r="188" spans="1:7" x14ac:dyDescent="0.4">
      <c r="A188" s="11" t="s">
        <v>298</v>
      </c>
      <c r="B188" s="81" t="s">
        <v>316</v>
      </c>
      <c r="C188" s="82"/>
      <c r="D188" s="28">
        <v>40</v>
      </c>
      <c r="E188" s="6"/>
      <c r="G188" s="9"/>
    </row>
    <row r="189" spans="1:7" ht="29.15" x14ac:dyDescent="0.4">
      <c r="A189" s="19" t="s">
        <v>299</v>
      </c>
      <c r="B189" s="81" t="s">
        <v>240</v>
      </c>
      <c r="C189" s="82"/>
      <c r="D189" s="38" t="s">
        <v>54</v>
      </c>
      <c r="E189" s="6" t="s">
        <v>315</v>
      </c>
      <c r="G189" s="9"/>
    </row>
    <row r="190" spans="1:7" ht="15" thickBot="1" x14ac:dyDescent="0.45">
      <c r="A190" s="11"/>
      <c r="B190" s="81"/>
      <c r="C190" s="82"/>
      <c r="D190" s="28"/>
      <c r="E190" s="6"/>
      <c r="G190" s="9"/>
    </row>
    <row r="191" spans="1:7" ht="15" customHeight="1" thickBot="1" x14ac:dyDescent="0.45">
      <c r="A191" s="101" t="s">
        <v>358</v>
      </c>
      <c r="B191" s="102"/>
      <c r="C191" s="102"/>
      <c r="D191" s="27">
        <f>SUM(D181:D190)</f>
        <v>220</v>
      </c>
      <c r="E191" s="7"/>
      <c r="G191" s="9"/>
    </row>
    <row r="192" spans="1:7" ht="41.25" customHeight="1" thickBot="1" x14ac:dyDescent="0.45">
      <c r="A192" s="120" t="s">
        <v>352</v>
      </c>
      <c r="B192" s="121"/>
      <c r="C192" s="122"/>
      <c r="D192" s="58">
        <f>D168+D179+D191</f>
        <v>500</v>
      </c>
      <c r="E192" s="53"/>
      <c r="G192" s="9"/>
    </row>
    <row r="193" spans="1:7" ht="75.75" customHeight="1" thickBot="1" x14ac:dyDescent="0.45">
      <c r="A193" s="91" t="s">
        <v>289</v>
      </c>
      <c r="B193" s="92"/>
      <c r="C193" s="92"/>
      <c r="D193" s="92"/>
      <c r="E193" s="47" t="s">
        <v>398</v>
      </c>
      <c r="G193" s="9"/>
    </row>
    <row r="194" spans="1:7" ht="19.5" customHeight="1" thickBot="1" x14ac:dyDescent="0.45">
      <c r="A194" s="83" t="s">
        <v>300</v>
      </c>
      <c r="B194" s="84"/>
      <c r="C194" s="84"/>
      <c r="D194" s="85"/>
      <c r="E194" s="52"/>
      <c r="G194" s="9"/>
    </row>
    <row r="195" spans="1:7" ht="21.9" thickBot="1" x14ac:dyDescent="0.45">
      <c r="A195" s="19" t="s">
        <v>301</v>
      </c>
      <c r="B195" s="97" t="s">
        <v>108</v>
      </c>
      <c r="C195" s="87"/>
      <c r="D195" s="40" t="s">
        <v>54</v>
      </c>
      <c r="E195" s="5"/>
      <c r="G195" s="9"/>
    </row>
    <row r="196" spans="1:7" ht="21.9" thickBot="1" x14ac:dyDescent="0.45">
      <c r="A196" s="11" t="s">
        <v>302</v>
      </c>
      <c r="B196" s="100" t="s">
        <v>109</v>
      </c>
      <c r="C196" s="82"/>
      <c r="D196" s="40" t="s">
        <v>54</v>
      </c>
      <c r="E196" s="6"/>
      <c r="G196" s="9"/>
    </row>
    <row r="197" spans="1:7" ht="21.9" thickBot="1" x14ac:dyDescent="0.45">
      <c r="A197" s="19" t="s">
        <v>303</v>
      </c>
      <c r="B197" s="100" t="s">
        <v>287</v>
      </c>
      <c r="C197" s="82"/>
      <c r="D197" s="40" t="s">
        <v>54</v>
      </c>
      <c r="E197" s="6"/>
      <c r="G197" s="9"/>
    </row>
    <row r="198" spans="1:7" ht="53.25" customHeight="1" x14ac:dyDescent="0.4">
      <c r="A198" s="11" t="s">
        <v>304</v>
      </c>
      <c r="B198" s="100" t="s">
        <v>336</v>
      </c>
      <c r="C198" s="82"/>
      <c r="D198" s="40" t="s">
        <v>54</v>
      </c>
      <c r="E198" s="6" t="s">
        <v>403</v>
      </c>
      <c r="G198" s="9"/>
    </row>
    <row r="199" spans="1:7" x14ac:dyDescent="0.4">
      <c r="A199" s="19"/>
      <c r="B199" s="81"/>
      <c r="C199" s="82"/>
      <c r="D199" s="28"/>
      <c r="E199" s="6"/>
      <c r="G199" s="9"/>
    </row>
    <row r="200" spans="1:7" x14ac:dyDescent="0.4">
      <c r="A200" s="88" t="s">
        <v>359</v>
      </c>
      <c r="B200" s="89"/>
      <c r="C200" s="89"/>
      <c r="D200" s="26">
        <f>SUM(D195:D199)</f>
        <v>0</v>
      </c>
      <c r="E200" s="48"/>
      <c r="G200" s="9"/>
    </row>
    <row r="201" spans="1:7" x14ac:dyDescent="0.4">
      <c r="A201" s="98" t="s">
        <v>307</v>
      </c>
      <c r="B201" s="99"/>
      <c r="C201" s="99"/>
      <c r="D201" s="99"/>
      <c r="E201" s="49"/>
      <c r="G201" s="9"/>
    </row>
    <row r="202" spans="1:7" x14ac:dyDescent="0.4">
      <c r="A202" s="19" t="s">
        <v>305</v>
      </c>
      <c r="B202" s="86" t="s">
        <v>310</v>
      </c>
      <c r="C202" s="87"/>
      <c r="D202" s="28">
        <v>20</v>
      </c>
      <c r="E202" s="5"/>
      <c r="G202" s="9"/>
    </row>
    <row r="203" spans="1:7" x14ac:dyDescent="0.4">
      <c r="A203" s="19" t="s">
        <v>306</v>
      </c>
      <c r="B203" s="81" t="s">
        <v>311</v>
      </c>
      <c r="C203" s="82"/>
      <c r="D203" s="28">
        <v>20</v>
      </c>
      <c r="E203" s="5"/>
      <c r="G203" s="9"/>
    </row>
    <row r="204" spans="1:7" x14ac:dyDescent="0.4">
      <c r="A204" s="19" t="s">
        <v>308</v>
      </c>
      <c r="B204" s="81" t="s">
        <v>312</v>
      </c>
      <c r="C204" s="82"/>
      <c r="D204" s="28">
        <v>20</v>
      </c>
      <c r="E204" s="6"/>
      <c r="G204" s="9"/>
    </row>
    <row r="205" spans="1:7" x14ac:dyDescent="0.4">
      <c r="A205" s="19" t="s">
        <v>309</v>
      </c>
      <c r="B205" s="81" t="s">
        <v>313</v>
      </c>
      <c r="C205" s="82"/>
      <c r="D205" s="28">
        <v>20</v>
      </c>
      <c r="E205" s="6"/>
      <c r="G205" s="9"/>
    </row>
    <row r="206" spans="1:7" x14ac:dyDescent="0.4">
      <c r="A206" s="19"/>
      <c r="B206" s="81"/>
      <c r="C206" s="82"/>
      <c r="D206" s="40"/>
      <c r="E206" s="6"/>
      <c r="G206" s="9"/>
    </row>
    <row r="207" spans="1:7" x14ac:dyDescent="0.4">
      <c r="A207" s="101" t="s">
        <v>360</v>
      </c>
      <c r="B207" s="102"/>
      <c r="C207" s="102"/>
      <c r="D207" s="27">
        <f>SUM(D202:D206)</f>
        <v>80</v>
      </c>
      <c r="E207" s="7"/>
      <c r="G207" s="9"/>
    </row>
    <row r="208" spans="1:7" x14ac:dyDescent="0.4">
      <c r="A208" s="83" t="s">
        <v>318</v>
      </c>
      <c r="B208" s="84"/>
      <c r="C208" s="84"/>
      <c r="D208" s="85"/>
      <c r="E208" s="52"/>
      <c r="G208" s="9"/>
    </row>
    <row r="209" spans="1:7" x14ac:dyDescent="0.4">
      <c r="A209" s="19" t="s">
        <v>319</v>
      </c>
      <c r="B209" s="86" t="s">
        <v>133</v>
      </c>
      <c r="C209" s="87"/>
      <c r="D209" s="28">
        <v>20</v>
      </c>
      <c r="E209" s="5"/>
      <c r="G209" s="9"/>
    </row>
    <row r="210" spans="1:7" ht="58.3" x14ac:dyDescent="0.4">
      <c r="A210" s="19" t="s">
        <v>320</v>
      </c>
      <c r="B210" s="81" t="s">
        <v>135</v>
      </c>
      <c r="C210" s="82"/>
      <c r="D210" s="28">
        <v>30</v>
      </c>
      <c r="E210" s="6" t="s">
        <v>335</v>
      </c>
      <c r="G210" s="9"/>
    </row>
    <row r="211" spans="1:7" x14ac:dyDescent="0.4">
      <c r="A211" s="19" t="s">
        <v>321</v>
      </c>
      <c r="B211" s="81" t="s">
        <v>140</v>
      </c>
      <c r="C211" s="82"/>
      <c r="D211" s="28">
        <v>20</v>
      </c>
      <c r="E211" s="6"/>
      <c r="G211" s="9"/>
    </row>
    <row r="212" spans="1:7" x14ac:dyDescent="0.4">
      <c r="A212" s="19" t="s">
        <v>322</v>
      </c>
      <c r="B212" s="81" t="s">
        <v>316</v>
      </c>
      <c r="C212" s="82"/>
      <c r="D212" s="28">
        <v>40</v>
      </c>
      <c r="E212" s="6"/>
      <c r="G212" s="9"/>
    </row>
    <row r="213" spans="1:7" ht="29.15" x14ac:dyDescent="0.4">
      <c r="A213" s="19" t="s">
        <v>323</v>
      </c>
      <c r="B213" s="81" t="s">
        <v>240</v>
      </c>
      <c r="C213" s="82"/>
      <c r="D213" s="38" t="s">
        <v>54</v>
      </c>
      <c r="E213" s="6" t="s">
        <v>314</v>
      </c>
      <c r="G213" s="9"/>
    </row>
    <row r="214" spans="1:7" ht="15" thickBot="1" x14ac:dyDescent="0.45">
      <c r="A214" s="19"/>
      <c r="B214" s="81"/>
      <c r="C214" s="82"/>
      <c r="D214" s="28"/>
      <c r="E214" s="6"/>
      <c r="G214" s="9"/>
    </row>
    <row r="215" spans="1:7" ht="15" thickBot="1" x14ac:dyDescent="0.45">
      <c r="A215" s="101" t="s">
        <v>361</v>
      </c>
      <c r="B215" s="102"/>
      <c r="C215" s="102"/>
      <c r="D215" s="27">
        <f>SUM(D209:D214)</f>
        <v>110</v>
      </c>
      <c r="E215" s="7"/>
      <c r="G215" s="9"/>
    </row>
    <row r="216" spans="1:7" ht="42.75" customHeight="1" thickBot="1" x14ac:dyDescent="0.45">
      <c r="A216" s="120" t="s">
        <v>353</v>
      </c>
      <c r="B216" s="121"/>
      <c r="C216" s="122"/>
      <c r="D216" s="59">
        <f>D200+D207+D215</f>
        <v>190</v>
      </c>
      <c r="E216" s="7"/>
      <c r="G216" s="9"/>
    </row>
    <row r="217" spans="1:7" ht="81.75" customHeight="1" thickBot="1" x14ac:dyDescent="0.45">
      <c r="A217" s="95" t="s">
        <v>338</v>
      </c>
      <c r="B217" s="96"/>
      <c r="C217" s="96"/>
      <c r="D217" s="63">
        <f>D140+D160+D192+D216</f>
        <v>7200</v>
      </c>
      <c r="E217" s="7"/>
      <c r="G217" s="9"/>
    </row>
    <row r="218" spans="1:7" ht="28.5" customHeight="1" thickBot="1" x14ac:dyDescent="0.5">
      <c r="A218" s="93" t="s">
        <v>10</v>
      </c>
      <c r="B218" s="94"/>
      <c r="C218" s="94"/>
      <c r="D218" s="94"/>
      <c r="E218" s="25"/>
      <c r="F218" s="22"/>
      <c r="G218" s="9"/>
    </row>
    <row r="219" spans="1:7" ht="21.9" thickBot="1" x14ac:dyDescent="0.45">
      <c r="A219" s="19" t="s">
        <v>362</v>
      </c>
      <c r="B219" s="70" t="s">
        <v>1</v>
      </c>
      <c r="C219" s="70"/>
      <c r="D219" s="65" t="s">
        <v>54</v>
      </c>
      <c r="E219" s="107" t="s">
        <v>324</v>
      </c>
      <c r="G219" s="9"/>
    </row>
    <row r="220" spans="1:7" ht="21.9" thickBot="1" x14ac:dyDescent="0.45">
      <c r="A220" s="11" t="s">
        <v>363</v>
      </c>
      <c r="B220" s="73" t="s">
        <v>4</v>
      </c>
      <c r="C220" s="73"/>
      <c r="D220" s="56" t="s">
        <v>54</v>
      </c>
      <c r="E220" s="73"/>
      <c r="G220" s="9"/>
    </row>
    <row r="221" spans="1:7" ht="21.9" thickBot="1" x14ac:dyDescent="0.45">
      <c r="A221" s="19" t="s">
        <v>364</v>
      </c>
      <c r="B221" s="73" t="s">
        <v>2</v>
      </c>
      <c r="C221" s="73"/>
      <c r="D221" s="56" t="s">
        <v>54</v>
      </c>
      <c r="E221" s="73"/>
      <c r="G221" s="9"/>
    </row>
    <row r="222" spans="1:7" ht="21.9" thickBot="1" x14ac:dyDescent="0.45">
      <c r="A222" s="11" t="s">
        <v>365</v>
      </c>
      <c r="B222" s="73" t="s">
        <v>3</v>
      </c>
      <c r="C222" s="73"/>
      <c r="D222" s="56" t="s">
        <v>54</v>
      </c>
      <c r="E222" s="73"/>
      <c r="G222" s="9"/>
    </row>
    <row r="223" spans="1:7" ht="54.75" customHeight="1" thickBot="1" x14ac:dyDescent="0.45">
      <c r="A223" s="19" t="s">
        <v>366</v>
      </c>
      <c r="B223" s="68" t="s">
        <v>5</v>
      </c>
      <c r="C223" s="68"/>
      <c r="D223" s="66" t="s">
        <v>54</v>
      </c>
      <c r="E223" s="108"/>
      <c r="G223" s="9"/>
    </row>
    <row r="224" spans="1:7" ht="19.5" customHeight="1" thickBot="1" x14ac:dyDescent="0.45">
      <c r="A224" s="91" t="s">
        <v>11</v>
      </c>
      <c r="B224" s="92"/>
      <c r="C224" s="92"/>
      <c r="D224" s="92"/>
      <c r="E224" s="60"/>
    </row>
    <row r="225" spans="1:5" ht="59.25" customHeight="1" x14ac:dyDescent="0.4">
      <c r="A225" s="62" t="s">
        <v>367</v>
      </c>
      <c r="B225" s="71" t="s">
        <v>368</v>
      </c>
      <c r="C225" s="72"/>
      <c r="D225" s="64" t="s">
        <v>54</v>
      </c>
      <c r="E225" s="61" t="s">
        <v>325</v>
      </c>
    </row>
    <row r="226" spans="1:5" ht="21.9" thickBot="1" x14ac:dyDescent="0.45">
      <c r="A226" s="11" t="s">
        <v>370</v>
      </c>
      <c r="B226" s="73" t="s">
        <v>369</v>
      </c>
      <c r="C226" s="73"/>
      <c r="D226" s="67" t="s">
        <v>54</v>
      </c>
      <c r="E226" s="2" t="s">
        <v>376</v>
      </c>
    </row>
    <row r="227" spans="1:5" ht="38.25" customHeight="1" x14ac:dyDescent="0.4">
      <c r="A227" s="11" t="s">
        <v>371</v>
      </c>
      <c r="B227" s="73" t="s">
        <v>372</v>
      </c>
      <c r="C227" s="73"/>
      <c r="D227" s="67" t="s">
        <v>54</v>
      </c>
      <c r="E227" s="2"/>
    </row>
    <row r="228" spans="1:5" x14ac:dyDescent="0.4">
      <c r="A228" s="11"/>
      <c r="B228" s="74"/>
      <c r="C228" s="75"/>
      <c r="D228" s="12"/>
      <c r="E228" s="2"/>
    </row>
    <row r="229" spans="1:5" x14ac:dyDescent="0.4">
      <c r="A229" s="12"/>
      <c r="B229" s="74"/>
      <c r="C229" s="75"/>
      <c r="D229" s="12"/>
      <c r="E229" s="2"/>
    </row>
  </sheetData>
  <mergeCells count="242">
    <mergeCell ref="A215:C215"/>
    <mergeCell ref="B219:C219"/>
    <mergeCell ref="B222:C222"/>
    <mergeCell ref="A140:C140"/>
    <mergeCell ref="A160:C160"/>
    <mergeCell ref="A192:C192"/>
    <mergeCell ref="A216:C216"/>
    <mergeCell ref="B213:C213"/>
    <mergeCell ref="B210:C210"/>
    <mergeCell ref="B211:C211"/>
    <mergeCell ref="B212:C212"/>
    <mergeCell ref="B220:C220"/>
    <mergeCell ref="B214:C214"/>
    <mergeCell ref="A207:C207"/>
    <mergeCell ref="A208:D208"/>
    <mergeCell ref="B209:C209"/>
    <mergeCell ref="B189:C189"/>
    <mergeCell ref="B186:C186"/>
    <mergeCell ref="A193:D193"/>
    <mergeCell ref="A194:D194"/>
    <mergeCell ref="B197:C197"/>
    <mergeCell ref="B198:C198"/>
    <mergeCell ref="B199:C199"/>
    <mergeCell ref="A150:D150"/>
    <mergeCell ref="B171:C171"/>
    <mergeCell ref="B175:C175"/>
    <mergeCell ref="E51:E52"/>
    <mergeCell ref="E53:E54"/>
    <mergeCell ref="E57:E58"/>
    <mergeCell ref="E59:E60"/>
    <mergeCell ref="E61:E62"/>
    <mergeCell ref="E63:E64"/>
    <mergeCell ref="E65:E67"/>
    <mergeCell ref="E68:E70"/>
    <mergeCell ref="B165:C165"/>
    <mergeCell ref="B166:C166"/>
    <mergeCell ref="B151:C151"/>
    <mergeCell ref="A161:D161"/>
    <mergeCell ref="A162:D162"/>
    <mergeCell ref="A168:C168"/>
    <mergeCell ref="A169:D169"/>
    <mergeCell ref="B170:C170"/>
    <mergeCell ref="A159:C159"/>
    <mergeCell ref="B138:C138"/>
    <mergeCell ref="B164:C164"/>
    <mergeCell ref="B121:C121"/>
    <mergeCell ref="B122:C122"/>
    <mergeCell ref="D122:D123"/>
    <mergeCell ref="B143:C143"/>
    <mergeCell ref="B145:C145"/>
    <mergeCell ref="B146:C146"/>
    <mergeCell ref="B147:C147"/>
    <mergeCell ref="B144:C144"/>
    <mergeCell ref="A142:D142"/>
    <mergeCell ref="B123:C123"/>
    <mergeCell ref="B124:C124"/>
    <mergeCell ref="B125:C125"/>
    <mergeCell ref="B126:C126"/>
    <mergeCell ref="B127:C127"/>
    <mergeCell ref="B128:C128"/>
    <mergeCell ref="B129:C129"/>
    <mergeCell ref="B130:C130"/>
    <mergeCell ref="B131:C131"/>
    <mergeCell ref="A114:D114"/>
    <mergeCell ref="B115:C115"/>
    <mergeCell ref="B116:C116"/>
    <mergeCell ref="B117:C117"/>
    <mergeCell ref="B118:C118"/>
    <mergeCell ref="B119:C119"/>
    <mergeCell ref="B120:C120"/>
    <mergeCell ref="A139:C139"/>
    <mergeCell ref="B133:C133"/>
    <mergeCell ref="B134:C134"/>
    <mergeCell ref="B132:C132"/>
    <mergeCell ref="B135:C135"/>
    <mergeCell ref="B136:C136"/>
    <mergeCell ref="B137:C137"/>
    <mergeCell ref="A92:C92"/>
    <mergeCell ref="A93:D93"/>
    <mergeCell ref="B94:C94"/>
    <mergeCell ref="B106:C106"/>
    <mergeCell ref="B107:C107"/>
    <mergeCell ref="B108:C108"/>
    <mergeCell ref="B95:C95"/>
    <mergeCell ref="B96:C96"/>
    <mergeCell ref="A113:C113"/>
    <mergeCell ref="B109:C109"/>
    <mergeCell ref="B110:C110"/>
    <mergeCell ref="B111:C111"/>
    <mergeCell ref="B112:C112"/>
    <mergeCell ref="A97:C97"/>
    <mergeCell ref="A98:D98"/>
    <mergeCell ref="B99:C99"/>
    <mergeCell ref="B100:C100"/>
    <mergeCell ref="B101:C101"/>
    <mergeCell ref="B102:C102"/>
    <mergeCell ref="B103:C103"/>
    <mergeCell ref="B104:C104"/>
    <mergeCell ref="B105:C105"/>
    <mergeCell ref="A85:D85"/>
    <mergeCell ref="B86:C86"/>
    <mergeCell ref="B87:C87"/>
    <mergeCell ref="B88:C88"/>
    <mergeCell ref="B89:C89"/>
    <mergeCell ref="B91:C91"/>
    <mergeCell ref="B90:C90"/>
    <mergeCell ref="A73:D73"/>
    <mergeCell ref="B74:C74"/>
    <mergeCell ref="B75:C75"/>
    <mergeCell ref="A84:C84"/>
    <mergeCell ref="B79:C79"/>
    <mergeCell ref="B81:C81"/>
    <mergeCell ref="A77:D77"/>
    <mergeCell ref="A76:C76"/>
    <mergeCell ref="B78:C78"/>
    <mergeCell ref="B80:C80"/>
    <mergeCell ref="B82:C82"/>
    <mergeCell ref="B83:C83"/>
    <mergeCell ref="B55:C55"/>
    <mergeCell ref="B56:C56"/>
    <mergeCell ref="B57:C57"/>
    <mergeCell ref="A49:C49"/>
    <mergeCell ref="B67:C67"/>
    <mergeCell ref="A72:C72"/>
    <mergeCell ref="B68:C68"/>
    <mergeCell ref="B69:C69"/>
    <mergeCell ref="B70:C70"/>
    <mergeCell ref="B71:C71"/>
    <mergeCell ref="B58:C58"/>
    <mergeCell ref="B59:C59"/>
    <mergeCell ref="B60:C60"/>
    <mergeCell ref="B61:C61"/>
    <mergeCell ref="B62:C62"/>
    <mergeCell ref="B63:C63"/>
    <mergeCell ref="B64:C64"/>
    <mergeCell ref="B65:C65"/>
    <mergeCell ref="B66:C66"/>
    <mergeCell ref="E39:E41"/>
    <mergeCell ref="B40:C40"/>
    <mergeCell ref="B41:C41"/>
    <mergeCell ref="B42:C42"/>
    <mergeCell ref="B43:C43"/>
    <mergeCell ref="B44:C44"/>
    <mergeCell ref="B45:C45"/>
    <mergeCell ref="B46:C46"/>
    <mergeCell ref="B39:C39"/>
    <mergeCell ref="E219:E223"/>
    <mergeCell ref="B4:C4"/>
    <mergeCell ref="B183:C183"/>
    <mergeCell ref="B24:C24"/>
    <mergeCell ref="B173:C173"/>
    <mergeCell ref="A37:C37"/>
    <mergeCell ref="B163:C163"/>
    <mergeCell ref="B25:C25"/>
    <mergeCell ref="B26:C26"/>
    <mergeCell ref="B27:C27"/>
    <mergeCell ref="B28:C28"/>
    <mergeCell ref="B14:C14"/>
    <mergeCell ref="A13:D13"/>
    <mergeCell ref="A5:D5"/>
    <mergeCell ref="A22:C22"/>
    <mergeCell ref="B15:C15"/>
    <mergeCell ref="B16:C16"/>
    <mergeCell ref="B17:C17"/>
    <mergeCell ref="B18:C18"/>
    <mergeCell ref="B19:C19"/>
    <mergeCell ref="A6:D6"/>
    <mergeCell ref="B7:C7"/>
    <mergeCell ref="B8:C8"/>
    <mergeCell ref="B9:C9"/>
    <mergeCell ref="B155:C155"/>
    <mergeCell ref="B156:C156"/>
    <mergeCell ref="B157:C157"/>
    <mergeCell ref="B158:C158"/>
    <mergeCell ref="A149:C149"/>
    <mergeCell ref="B21:C21"/>
    <mergeCell ref="B20:C20"/>
    <mergeCell ref="B32:C32"/>
    <mergeCell ref="B33:C33"/>
    <mergeCell ref="B35:C35"/>
    <mergeCell ref="B48:C48"/>
    <mergeCell ref="B29:C29"/>
    <mergeCell ref="B30:C30"/>
    <mergeCell ref="B31:C31"/>
    <mergeCell ref="B34:C34"/>
    <mergeCell ref="B36:C36"/>
    <mergeCell ref="A38:D38"/>
    <mergeCell ref="A23:D23"/>
    <mergeCell ref="B47:C47"/>
    <mergeCell ref="A50:D50"/>
    <mergeCell ref="B51:C51"/>
    <mergeCell ref="B52:C52"/>
    <mergeCell ref="B53:C53"/>
    <mergeCell ref="B54:C54"/>
    <mergeCell ref="F24:F26"/>
    <mergeCell ref="E24:E26"/>
    <mergeCell ref="A224:D224"/>
    <mergeCell ref="A141:D141"/>
    <mergeCell ref="A218:D218"/>
    <mergeCell ref="A217:C217"/>
    <mergeCell ref="B221:C221"/>
    <mergeCell ref="B195:C195"/>
    <mergeCell ref="B190:C190"/>
    <mergeCell ref="A200:C200"/>
    <mergeCell ref="A201:D201"/>
    <mergeCell ref="B202:C202"/>
    <mergeCell ref="B203:C203"/>
    <mergeCell ref="B204:C204"/>
    <mergeCell ref="B205:C205"/>
    <mergeCell ref="B206:C206"/>
    <mergeCell ref="B196:C196"/>
    <mergeCell ref="B176:C176"/>
    <mergeCell ref="B177:C177"/>
    <mergeCell ref="B174:C174"/>
    <mergeCell ref="B178:C178"/>
    <mergeCell ref="A179:C179"/>
    <mergeCell ref="B182:C182"/>
    <mergeCell ref="A191:C191"/>
    <mergeCell ref="E101:E106"/>
    <mergeCell ref="B225:C225"/>
    <mergeCell ref="B226:C226"/>
    <mergeCell ref="B227:C227"/>
    <mergeCell ref="B228:C228"/>
    <mergeCell ref="B229:C229"/>
    <mergeCell ref="B223:C223"/>
    <mergeCell ref="A2:D2"/>
    <mergeCell ref="A3:E3"/>
    <mergeCell ref="B184:C184"/>
    <mergeCell ref="B185:C185"/>
    <mergeCell ref="B187:C187"/>
    <mergeCell ref="B188:C188"/>
    <mergeCell ref="A180:D180"/>
    <mergeCell ref="B181:C181"/>
    <mergeCell ref="B10:C10"/>
    <mergeCell ref="B11:C11"/>
    <mergeCell ref="A12:C12"/>
    <mergeCell ref="B172:C172"/>
    <mergeCell ref="B167:C167"/>
    <mergeCell ref="B148:C148"/>
    <mergeCell ref="B152:C152"/>
    <mergeCell ref="B153:C153"/>
    <mergeCell ref="B154:C154"/>
  </mergeCells>
  <phoneticPr fontId="14" type="noConversion"/>
  <pageMargins left="0.70866141732283472" right="0.31496062992125984" top="0.35433070866141736" bottom="0.35433070866141736" header="0.31496062992125984" footer="0.31496062992125984"/>
  <pageSetup paperSize="9" scale="11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Proponowane pomieszczenia</vt:lpstr>
    </vt:vector>
  </TitlesOfParts>
  <Company>UMiG Piaseczno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Kinga Socha</dc:creator>
  <cp:lastModifiedBy>Rafał Mroczkowski</cp:lastModifiedBy>
  <cp:lastPrinted>2023-11-13T10:10:16Z</cp:lastPrinted>
  <dcterms:created xsi:type="dcterms:W3CDTF">2023-02-16T14:27:36Z</dcterms:created>
  <dcterms:modified xsi:type="dcterms:W3CDTF">2025-03-14T11:52:44Z</dcterms:modified>
</cp:coreProperties>
</file>